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850" windowWidth="19230" windowHeight="6255" tabRatio="802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Morosidad!$A$4:$K$65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Solvencia!$A$4:$K$65</definedName>
  </definedNames>
  <calcPr calcId="145621"/>
</workbook>
</file>

<file path=xl/calcChain.xml><?xml version="1.0" encoding="utf-8"?>
<calcChain xmlns="http://schemas.openxmlformats.org/spreadsheetml/2006/main">
  <c r="I14" i="18" l="1"/>
  <c r="H14" i="18"/>
  <c r="E49" i="11"/>
  <c r="E45" i="11"/>
  <c r="E41" i="11"/>
  <c r="E37" i="11"/>
  <c r="E36" i="11"/>
  <c r="E50" i="11"/>
  <c r="E48" i="11"/>
  <c r="E47" i="11"/>
  <c r="E46" i="11"/>
  <c r="E44" i="11"/>
  <c r="E43" i="11"/>
  <c r="E42" i="11"/>
  <c r="E40" i="11"/>
  <c r="E39" i="11"/>
  <c r="E38" i="11"/>
  <c r="G14" i="23" l="1"/>
  <c r="G30" i="24"/>
  <c r="G32" i="21"/>
  <c r="G35" i="20"/>
  <c r="F30" i="17"/>
  <c r="F31" i="16"/>
  <c r="F30" i="15"/>
  <c r="F34" i="24" l="1"/>
  <c r="F31" i="24"/>
  <c r="G14" i="24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5" i="20" l="1"/>
  <c r="E30" i="17"/>
  <c r="F61" i="23" l="1"/>
  <c r="F57" i="23"/>
  <c r="F41" i="21"/>
  <c r="F40" i="21"/>
  <c r="F39" i="21"/>
  <c r="F38" i="21"/>
  <c r="F37" i="21"/>
  <c r="F36" i="21"/>
  <c r="F42" i="20"/>
  <c r="F40" i="20"/>
  <c r="F38" i="20"/>
  <c r="F36" i="20" l="1"/>
  <c r="F33" i="21"/>
  <c r="F41" i="20"/>
  <c r="F35" i="24" l="1"/>
  <c r="F33" i="24"/>
  <c r="F35" i="21" l="1"/>
  <c r="F34" i="21" l="1"/>
  <c r="F44" i="20" l="1"/>
  <c r="F43" i="20" l="1"/>
  <c r="F36" i="24" l="1"/>
  <c r="F32" i="24" l="1"/>
  <c r="F45" i="20" l="1"/>
  <c r="F46" i="20" l="1"/>
  <c r="F37" i="20"/>
  <c r="F39" i="20" l="1"/>
  <c r="E39" i="16" l="1"/>
  <c r="E31" i="17" l="1"/>
  <c r="E33" i="17"/>
  <c r="E35" i="17"/>
  <c r="E32" i="17"/>
  <c r="E34" i="17"/>
  <c r="E36" i="17"/>
  <c r="E35" i="15" l="1"/>
  <c r="E34" i="15" l="1"/>
  <c r="E33" i="15"/>
  <c r="E32" i="15" l="1"/>
  <c r="E31" i="15" l="1"/>
  <c r="F43" i="23" l="1"/>
  <c r="F45" i="23"/>
  <c r="F47" i="23"/>
  <c r="F49" i="23"/>
  <c r="F59" i="23"/>
  <c r="F44" i="23"/>
  <c r="F46" i="23"/>
  <c r="F48" i="23"/>
  <c r="F53" i="23"/>
  <c r="F60" i="23"/>
  <c r="E38" i="16" l="1"/>
  <c r="E40" i="16" l="1"/>
  <c r="E37" i="16" l="1"/>
  <c r="E35" i="16"/>
  <c r="E36" i="16"/>
  <c r="F50" i="23" l="1"/>
  <c r="F52" i="23" l="1"/>
  <c r="F51" i="23"/>
  <c r="F54" i="23" l="1"/>
  <c r="F56" i="23"/>
  <c r="F55" i="23"/>
  <c r="E34" i="16" l="1"/>
  <c r="E33" i="16"/>
  <c r="E32" i="16"/>
</calcChain>
</file>

<file path=xl/sharedStrings.xml><?xml version="1.0" encoding="utf-8"?>
<sst xmlns="http://schemas.openxmlformats.org/spreadsheetml/2006/main" count="353" uniqueCount="177">
  <si>
    <t>Var.</t>
  </si>
  <si>
    <t>ROE</t>
  </si>
  <si>
    <t>ROA</t>
  </si>
  <si>
    <t>RORWA</t>
  </si>
  <si>
    <t>ROTE</t>
  </si>
  <si>
    <t>LCR</t>
  </si>
  <si>
    <t>NSFR</t>
  </si>
  <si>
    <t>n.s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</si>
  <si>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</si>
  <si>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</si>
  <si>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</si>
  <si>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</si>
  <si>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</si>
  <si>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</si>
  <si>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</si>
  <si>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</si>
  <si>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</si>
  <si>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</si>
  <si>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</si>
  <si>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</si>
  <si>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</si>
  <si>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</si>
  <si>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</si>
  <si>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</si>
  <si>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</si>
  <si>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</si>
  <si>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</si>
  <si>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</si>
  <si>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</si>
  <si>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</si>
  <si>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</si>
  <si>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</si>
  <si>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</si>
  <si>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</si>
  <si>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</si>
  <si>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</si>
  <si>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</si>
  <si>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</si>
  <si>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</si>
  <si>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</si>
  <si>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</si>
  <si>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</si>
  <si>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</si>
  <si>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</si>
  <si>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</si>
  <si>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</si>
  <si>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</si>
  <si>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</si>
  <si>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</si>
  <si>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</si>
  <si>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</si>
  <si>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</si>
  <si>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</si>
  <si>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</si>
  <si>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</si>
  <si>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</si>
  <si>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</si>
  <si>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</si>
  <si>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</si>
  <si>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</si>
  <si>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</si>
  <si>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</si>
  <si>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</si>
  <si>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</si>
  <si>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</si>
  <si>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</si>
  <si>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</si>
  <si>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</si>
  <si>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</si>
  <si>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</si>
  <si>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</si>
  <si>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</si>
  <si>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</si>
  <si>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</si>
  <si>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</si>
  <si>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</si>
  <si>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</si>
  <si>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</si>
  <si>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</si>
  <si>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</si>
  <si>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</si>
  <si>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</si>
  <si>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</si>
  <si>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</si>
  <si>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</si>
  <si>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</si>
  <si>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</si>
  <si>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</si>
  <si>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</si>
  <si>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</si>
  <si>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</si>
  <si>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</si>
  <si>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</si>
  <si>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</si>
  <si>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</si>
  <si>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</si>
  <si>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</si>
  <si>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</si>
  <si>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</si>
  <si>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</si>
  <si>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</si>
  <si>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</si>
  <si>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</si>
  <si>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</si>
  <si>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</si>
  <si>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</si>
  <si>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</si>
  <si>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</si>
  <si>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</si>
  <si>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</si>
  <si>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</si>
  <si>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</si>
  <si>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</si>
  <si>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</si>
  <si>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</si>
  <si>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</si>
  <si>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</si>
  <si>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</si>
  <si>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</si>
  <si>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</si>
  <si>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</si>
  <si>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</si>
  <si>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</si>
  <si>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</si>
  <si>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</si>
  <si>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</si>
  <si>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</si>
  <si>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</si>
  <si>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</si>
  <si>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</si>
  <si>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</si>
  <si>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</si>
  <si>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</si>
  <si>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</si>
  <si>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</si>
  <si>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incluyen el 50% del beneficio obtenido y las provisiones realizadas hasta la fecha.</t>
    </r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</si>
  <si>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</si>
  <si>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</si>
  <si>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</si>
  <si>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</si>
  <si>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</t>
    </r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</si>
  <si>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</si>
  <si>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</si>
  <si>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</si>
  <si>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4T18</t>
  </si>
  <si>
    <t>1T2019</t>
  </si>
  <si>
    <t>1T19</t>
  </si>
  <si>
    <t>1T18</t>
  </si>
  <si>
    <r>
      <t>1T19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</si>
  <si>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-</t>
  </si>
  <si>
    <t>21 bp</t>
  </si>
  <si>
    <t>22 bp</t>
  </si>
  <si>
    <t>3 bp</t>
  </si>
  <si>
    <t>11 bp</t>
  </si>
  <si>
    <t>153 bp</t>
  </si>
  <si>
    <t>4 bp</t>
  </si>
  <si>
    <t>0 bp</t>
  </si>
  <si>
    <t>2 bp</t>
  </si>
  <si>
    <t>36 bp</t>
  </si>
  <si>
    <t>26 bp</t>
  </si>
  <si>
    <t>-18 bp</t>
  </si>
  <si>
    <t>58 bp</t>
  </si>
  <si>
    <t>-3 bp</t>
  </si>
  <si>
    <t>4728 bp</t>
  </si>
  <si>
    <t>575 bp</t>
  </si>
  <si>
    <t>-860 bp</t>
  </si>
  <si>
    <t>12 bp</t>
  </si>
  <si>
    <t>-9 bp</t>
  </si>
  <si>
    <t>46 bp</t>
  </si>
  <si>
    <t>8 bp</t>
  </si>
  <si>
    <t>1451 bp</t>
  </si>
  <si>
    <t>75 bp</t>
  </si>
  <si>
    <t>-295 bp</t>
  </si>
  <si>
    <t>-117 bp</t>
  </si>
  <si>
    <t>1111 bp</t>
  </si>
  <si>
    <t>-23 bp</t>
  </si>
  <si>
    <t>519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</si>
</sst>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rosidad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145</v>
      </c>
      <c r="D10" s="3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x14ac:dyDescent="0.25">
      <c r="B14" s="7"/>
      <c r="C14" s="7"/>
      <c r="D14" s="7"/>
      <c r="E14" s="7"/>
      <c r="F14" s="8" t="str">
        <f>+'KF-B'!E14</f>
        <v>1T19</v>
      </c>
      <c r="G14" s="9" t="str">
        <f>+'KF-B'!F14</f>
        <v>1T18</v>
      </c>
      <c r="H14" s="9" t="s">
        <v>0</v>
      </c>
    </row>
    <row r="15" spans="2:8" s="19" customFormat="1" x14ac:dyDescent="0.25">
      <c r="B15" s="19" t="s">
        <v>42</v>
      </c>
      <c r="F15" s="20">
        <v>41640.084999999999</v>
      </c>
      <c r="G15" s="25">
        <v>41845.212</v>
      </c>
      <c r="H15" s="35">
        <v>-4.9020423172907446E-3</v>
      </c>
    </row>
    <row r="16" spans="2:8" x14ac:dyDescent="0.25">
      <c r="B16" s="21" t="s">
        <v>137</v>
      </c>
      <c r="C16" s="21"/>
      <c r="D16" s="21"/>
      <c r="E16" s="21"/>
      <c r="F16" s="20">
        <v>42651.921000000002</v>
      </c>
      <c r="G16" s="23">
        <v>42941.616999999998</v>
      </c>
      <c r="H16" s="41">
        <v>-6.7462759960807972E-3</v>
      </c>
    </row>
    <row r="17" spans="2:8" x14ac:dyDescent="0.25">
      <c r="B17" s="19" t="s">
        <v>138</v>
      </c>
      <c r="C17" s="19"/>
      <c r="D17" s="19"/>
      <c r="E17" s="19"/>
      <c r="F17" s="20">
        <v>1597.9580000000001</v>
      </c>
      <c r="G17" s="25">
        <v>2127.7060000000001</v>
      </c>
      <c r="H17" s="35">
        <v>-0.24897612734090147</v>
      </c>
    </row>
    <row r="18" spans="2:8" ht="15" customHeight="1" x14ac:dyDescent="0.25">
      <c r="B18" s="5" t="s">
        <v>136</v>
      </c>
      <c r="C18" s="5"/>
      <c r="D18" s="5"/>
      <c r="E18" s="5"/>
      <c r="F18" s="69">
        <v>3.6254533001391968E-2</v>
      </c>
      <c r="G18" s="70">
        <v>4.798110102334717E-2</v>
      </c>
      <c r="H18" s="71" t="s">
        <v>173</v>
      </c>
    </row>
    <row r="19" spans="2:8" x14ac:dyDescent="0.25">
      <c r="B19" s="19" t="s">
        <v>106</v>
      </c>
      <c r="C19" s="19"/>
      <c r="D19" s="19"/>
      <c r="E19" s="19"/>
      <c r="F19" s="20">
        <v>959.06700000000001</v>
      </c>
      <c r="G19" s="25">
        <v>1029.4449999999999</v>
      </c>
      <c r="H19" s="35">
        <v>-6.8364992787375622E-2</v>
      </c>
    </row>
    <row r="20" spans="2:8" ht="15" customHeight="1" x14ac:dyDescent="0.25">
      <c r="B20" s="5" t="s">
        <v>139</v>
      </c>
      <c r="C20" s="5"/>
      <c r="D20" s="5"/>
      <c r="E20" s="5"/>
      <c r="F20" s="69">
        <v>0.5899572787584082</v>
      </c>
      <c r="G20" s="70">
        <v>0.47880828738404152</v>
      </c>
      <c r="H20" s="71" t="s">
        <v>174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140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28</v>
      </c>
      <c r="G28" s="4"/>
    </row>
    <row r="29" spans="2:8" x14ac:dyDescent="0.25">
      <c r="B29" s="73" t="s">
        <v>50</v>
      </c>
      <c r="G29" s="4"/>
    </row>
    <row r="30" spans="2:8" x14ac:dyDescent="0.25">
      <c r="B30" s="7"/>
      <c r="C30" s="7"/>
      <c r="D30" s="7"/>
      <c r="E30" s="7"/>
      <c r="F30" s="8" t="str">
        <f>+F14</f>
        <v>1T19</v>
      </c>
      <c r="G30" s="9" t="str">
        <f>+'KF-B'!F36</f>
        <v>4T18</v>
      </c>
      <c r="H30" s="9" t="s">
        <v>0</v>
      </c>
    </row>
    <row r="31" spans="2:8" x14ac:dyDescent="0.25">
      <c r="B31" s="19" t="s">
        <v>42</v>
      </c>
      <c r="C31" s="19"/>
      <c r="D31" s="19"/>
      <c r="E31" s="19"/>
      <c r="F31" s="20">
        <f t="shared" ref="F31:F36" si="0">+F15</f>
        <v>41640.084999999999</v>
      </c>
      <c r="G31" s="25">
        <v>41239.483999999997</v>
      </c>
      <c r="H31" s="35">
        <v>9.7140158203725679E-3</v>
      </c>
    </row>
    <row r="32" spans="2:8" x14ac:dyDescent="0.25">
      <c r="B32" s="21" t="s">
        <v>137</v>
      </c>
      <c r="C32" s="21"/>
      <c r="D32" s="21"/>
      <c r="E32" s="21"/>
      <c r="F32" s="22">
        <f t="shared" si="0"/>
        <v>42651.921000000002</v>
      </c>
      <c r="G32" s="23">
        <v>42232.589</v>
      </c>
      <c r="H32" s="41">
        <v>9.9291094846210015E-3</v>
      </c>
    </row>
    <row r="33" spans="2:8" x14ac:dyDescent="0.25">
      <c r="B33" s="19" t="s">
        <v>138</v>
      </c>
      <c r="C33" s="19"/>
      <c r="D33" s="19"/>
      <c r="E33" s="19"/>
      <c r="F33" s="20">
        <f t="shared" si="0"/>
        <v>1597.9580000000001</v>
      </c>
      <c r="G33" s="25">
        <v>1686.107</v>
      </c>
      <c r="H33" s="35">
        <v>-5.2279600286340044E-2</v>
      </c>
    </row>
    <row r="34" spans="2:8" ht="15" customHeight="1" x14ac:dyDescent="0.25">
      <c r="B34" s="5" t="s">
        <v>136</v>
      </c>
      <c r="C34" s="5"/>
      <c r="D34" s="5"/>
      <c r="E34" s="5"/>
      <c r="F34" s="69">
        <f t="shared" si="0"/>
        <v>3.6254533001391968E-2</v>
      </c>
      <c r="G34" s="70">
        <v>3.858727099497955E-2</v>
      </c>
      <c r="H34" s="71" t="s">
        <v>175</v>
      </c>
    </row>
    <row r="35" spans="2:8" x14ac:dyDescent="0.25">
      <c r="B35" s="19" t="s">
        <v>106</v>
      </c>
      <c r="C35" s="19"/>
      <c r="D35" s="19"/>
      <c r="E35" s="19"/>
      <c r="F35" s="20">
        <f t="shared" si="0"/>
        <v>959.06700000000001</v>
      </c>
      <c r="G35" s="25">
        <v>919.39400000000001</v>
      </c>
      <c r="H35" s="35">
        <v>4.3151249627471966E-2</v>
      </c>
    </row>
    <row r="36" spans="2:8" ht="15" customHeight="1" x14ac:dyDescent="0.25">
      <c r="B36" s="5" t="s">
        <v>139</v>
      </c>
      <c r="C36" s="5"/>
      <c r="D36" s="5"/>
      <c r="E36" s="5"/>
      <c r="F36" s="69">
        <f t="shared" si="0"/>
        <v>0.5899572787584082</v>
      </c>
      <c r="G36" s="70">
        <v>0.53810006244904429</v>
      </c>
      <c r="H36" s="71" t="s">
        <v>176</v>
      </c>
    </row>
    <row r="37" spans="2:8" x14ac:dyDescent="0.25">
      <c r="B37" s="5"/>
    </row>
    <row r="38" spans="2:8" ht="17.25" x14ac:dyDescent="0.25">
      <c r="B38" s="67" t="s">
        <v>140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62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ht="17.25" x14ac:dyDescent="0.25">
      <c r="B14" s="7"/>
      <c r="C14" s="7"/>
      <c r="D14" s="7"/>
      <c r="E14" s="7"/>
      <c r="F14" s="8" t="s">
        <v>148</v>
      </c>
      <c r="G14" s="9" t="str">
        <f>+'KF-B'!F14</f>
        <v>1T18</v>
      </c>
      <c r="H14" s="9" t="s">
        <v>0</v>
      </c>
    </row>
    <row r="15" spans="2:8" x14ac:dyDescent="0.25">
      <c r="B15" s="21" t="s">
        <v>8</v>
      </c>
      <c r="C15" s="21"/>
      <c r="D15" s="21"/>
      <c r="E15" s="21"/>
      <c r="F15" s="22">
        <v>2060</v>
      </c>
      <c r="G15" s="23">
        <v>2060</v>
      </c>
      <c r="H15" s="41">
        <v>0</v>
      </c>
    </row>
    <row r="16" spans="2:8" x14ac:dyDescent="0.25">
      <c r="B16" s="21" t="s">
        <v>63</v>
      </c>
      <c r="C16" s="21"/>
      <c r="D16" s="21"/>
      <c r="E16" s="21"/>
      <c r="F16" s="22">
        <v>3220.51217297831</v>
      </c>
      <c r="G16" s="23">
        <v>3057.42913</v>
      </c>
      <c r="H16" s="41">
        <v>5.3339925814833267E-2</v>
      </c>
    </row>
    <row r="17" spans="2:9" x14ac:dyDescent="0.25">
      <c r="B17" s="21" t="s">
        <v>64</v>
      </c>
      <c r="C17" s="21"/>
      <c r="D17" s="21"/>
      <c r="E17" s="21"/>
      <c r="F17" s="22">
        <v>53.207000000000001</v>
      </c>
      <c r="G17" s="23">
        <v>50.585000000000001</v>
      </c>
      <c r="H17" s="41">
        <v>5.1833547494316567E-2</v>
      </c>
    </row>
    <row r="18" spans="2:9" x14ac:dyDescent="0.25">
      <c r="B18" s="21" t="s">
        <v>65</v>
      </c>
      <c r="C18" s="21"/>
      <c r="D18" s="21"/>
      <c r="E18" s="21"/>
      <c r="F18" s="22">
        <v>3.8166471673812903</v>
      </c>
      <c r="G18" s="23">
        <v>1.8396030507888366</v>
      </c>
      <c r="H18" s="41">
        <v>1.0747123493542161</v>
      </c>
    </row>
    <row r="19" spans="2:9" x14ac:dyDescent="0.25">
      <c r="B19" s="21" t="s">
        <v>66</v>
      </c>
      <c r="C19" s="21"/>
      <c r="D19" s="21"/>
      <c r="E19" s="21"/>
      <c r="F19" s="22">
        <v>426.64699999999999</v>
      </c>
      <c r="G19" s="23">
        <v>315.07</v>
      </c>
      <c r="H19" s="41">
        <v>0.35413400196781675</v>
      </c>
    </row>
    <row r="20" spans="2:9" x14ac:dyDescent="0.25">
      <c r="B20" s="21" t="s">
        <v>67</v>
      </c>
      <c r="C20" s="21"/>
      <c r="D20" s="21"/>
      <c r="E20" s="21"/>
      <c r="F20" s="22">
        <v>-341.358</v>
      </c>
      <c r="G20" s="23">
        <v>-341.089</v>
      </c>
      <c r="H20" s="41">
        <v>7.8865046952558693E-4</v>
      </c>
    </row>
    <row r="21" spans="2:9" x14ac:dyDescent="0.25">
      <c r="B21" s="21" t="s">
        <v>68</v>
      </c>
      <c r="C21" s="21"/>
      <c r="D21" s="21"/>
      <c r="E21" s="21"/>
      <c r="F21" s="22">
        <v>-546.53933434166686</v>
      </c>
      <c r="G21" s="23">
        <v>-421.92470699907034</v>
      </c>
      <c r="H21" s="41">
        <v>0.29534802128302728</v>
      </c>
    </row>
    <row r="22" spans="2:9" x14ac:dyDescent="0.25">
      <c r="B22" s="5" t="s">
        <v>69</v>
      </c>
      <c r="C22" s="5"/>
      <c r="D22" s="5"/>
      <c r="E22" s="5"/>
      <c r="F22" s="17">
        <v>4876.2854858040237</v>
      </c>
      <c r="G22" s="37">
        <v>4721.9100260517189</v>
      </c>
      <c r="H22" s="38">
        <v>3.269343526254942E-2</v>
      </c>
    </row>
    <row r="23" spans="2:9" x14ac:dyDescent="0.25">
      <c r="B23" s="5" t="s">
        <v>70</v>
      </c>
      <c r="C23" s="5"/>
      <c r="D23" s="5"/>
      <c r="E23" s="5"/>
      <c r="F23" s="17">
        <v>4876.2854858040237</v>
      </c>
      <c r="G23" s="37">
        <v>4721.9100260517189</v>
      </c>
      <c r="H23" s="38">
        <v>3.269343526254942E-2</v>
      </c>
    </row>
    <row r="24" spans="2:9" x14ac:dyDescent="0.25">
      <c r="B24" s="5" t="s">
        <v>71</v>
      </c>
      <c r="C24" s="5"/>
      <c r="D24" s="5"/>
      <c r="E24" s="5"/>
      <c r="F24" s="17">
        <v>4876.2854858040237</v>
      </c>
      <c r="G24" s="37">
        <v>4721.9100260517189</v>
      </c>
      <c r="H24" s="38">
        <v>3.269343526254942E-2</v>
      </c>
    </row>
    <row r="25" spans="2:9" x14ac:dyDescent="0.25">
      <c r="B25" s="5" t="s">
        <v>72</v>
      </c>
      <c r="C25" s="5"/>
      <c r="D25" s="5"/>
      <c r="E25" s="5"/>
      <c r="F25" s="17">
        <v>30062.21700272373</v>
      </c>
      <c r="G25" s="37">
        <v>29591.594593350856</v>
      </c>
      <c r="H25" s="38">
        <v>1.5903921902154616E-2</v>
      </c>
    </row>
    <row r="26" spans="2:9" ht="17.25" x14ac:dyDescent="0.3">
      <c r="B26" s="6" t="s">
        <v>73</v>
      </c>
      <c r="C26" s="6"/>
      <c r="D26" s="6"/>
      <c r="E26" s="6"/>
      <c r="F26" s="42">
        <v>0.16220644955633901</v>
      </c>
      <c r="G26" s="43">
        <v>0.15956929969271472</v>
      </c>
      <c r="H26" s="44" t="s">
        <v>159</v>
      </c>
    </row>
    <row r="27" spans="2:9" ht="17.25" x14ac:dyDescent="0.3">
      <c r="B27" s="6" t="s">
        <v>74</v>
      </c>
      <c r="C27" s="6"/>
      <c r="D27" s="6"/>
      <c r="E27" s="6"/>
      <c r="F27" s="42">
        <v>0.16220644955633901</v>
      </c>
      <c r="G27" s="43">
        <v>0.15956929969271472</v>
      </c>
      <c r="H27" s="44" t="s">
        <v>159</v>
      </c>
    </row>
    <row r="28" spans="2:9" ht="17.25" x14ac:dyDescent="0.3">
      <c r="B28" s="6" t="s">
        <v>75</v>
      </c>
      <c r="C28" s="6"/>
      <c r="D28" s="6"/>
      <c r="E28" s="6"/>
      <c r="F28" s="42">
        <v>0.16220644955633901</v>
      </c>
      <c r="G28" s="43">
        <v>0.15956929969271472</v>
      </c>
      <c r="H28" s="44" t="s">
        <v>159</v>
      </c>
    </row>
    <row r="29" spans="2:9" ht="17.25" x14ac:dyDescent="0.3">
      <c r="B29" s="6" t="s">
        <v>76</v>
      </c>
      <c r="C29" s="6"/>
      <c r="D29" s="6"/>
      <c r="E29" s="6"/>
      <c r="F29" s="42">
        <v>8.017632702443464E-2</v>
      </c>
      <c r="G29" s="43">
        <v>8.2007077926563088E-2</v>
      </c>
      <c r="H29" s="44" t="s">
        <v>160</v>
      </c>
    </row>
    <row r="30" spans="2:9" x14ac:dyDescent="0.25">
      <c r="B30" s="50" t="s">
        <v>9</v>
      </c>
      <c r="C30" s="21"/>
      <c r="D30" s="21"/>
      <c r="E30" s="21"/>
      <c r="F30" s="51"/>
      <c r="G30" s="21"/>
      <c r="H30" s="52"/>
      <c r="I30" s="78"/>
    </row>
    <row r="31" spans="2:9" x14ac:dyDescent="0.25">
      <c r="B31" s="53" t="s">
        <v>77</v>
      </c>
      <c r="C31" s="54"/>
      <c r="D31" s="54"/>
      <c r="E31" s="54"/>
      <c r="F31" s="55">
        <v>0.16003856399938554</v>
      </c>
      <c r="G31" s="77">
        <v>0.15420681218146318</v>
      </c>
      <c r="H31" s="56" t="s">
        <v>161</v>
      </c>
    </row>
    <row r="32" spans="2:9" x14ac:dyDescent="0.25">
      <c r="B32" s="50" t="s">
        <v>78</v>
      </c>
      <c r="C32" s="21"/>
      <c r="D32" s="21"/>
      <c r="E32" s="21"/>
      <c r="F32" s="57">
        <v>0.16003856399938554</v>
      </c>
      <c r="G32" s="58">
        <v>0.15420681218146318</v>
      </c>
      <c r="H32" s="59" t="s">
        <v>161</v>
      </c>
    </row>
    <row r="33" spans="2:8" x14ac:dyDescent="0.25">
      <c r="B33" s="50" t="s">
        <v>79</v>
      </c>
      <c r="C33" s="21"/>
      <c r="D33" s="21"/>
      <c r="E33" s="21"/>
      <c r="F33" s="57">
        <v>7.9098715695391647E-2</v>
      </c>
      <c r="G33" s="58">
        <v>7.9369767183369355E-2</v>
      </c>
      <c r="H33" s="59" t="s">
        <v>162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x14ac:dyDescent="0.25">
      <c r="B35" s="67"/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28</v>
      </c>
      <c r="G40" s="4"/>
    </row>
    <row r="41" spans="2:8" x14ac:dyDescent="0.25">
      <c r="B41" s="73" t="s">
        <v>50</v>
      </c>
      <c r="G41" s="4"/>
    </row>
    <row r="42" spans="2:8" ht="17.25" x14ac:dyDescent="0.25">
      <c r="B42" s="7"/>
      <c r="C42" s="7"/>
      <c r="D42" s="7"/>
      <c r="E42" s="7"/>
      <c r="F42" s="8" t="s">
        <v>146</v>
      </c>
      <c r="G42" s="9" t="s">
        <v>144</v>
      </c>
      <c r="H42" s="9" t="s">
        <v>0</v>
      </c>
    </row>
    <row r="43" spans="2:8" x14ac:dyDescent="0.25">
      <c r="B43" s="21" t="s">
        <v>8</v>
      </c>
      <c r="C43" s="21"/>
      <c r="D43" s="21"/>
      <c r="E43" s="21"/>
      <c r="F43" s="22">
        <f t="shared" ref="F43:F57" si="0">+F15</f>
        <v>2060</v>
      </c>
      <c r="G43" s="23">
        <v>2060</v>
      </c>
      <c r="H43" s="41">
        <v>0</v>
      </c>
    </row>
    <row r="44" spans="2:8" x14ac:dyDescent="0.25">
      <c r="B44" s="21" t="s">
        <v>63</v>
      </c>
      <c r="C44" s="21"/>
      <c r="D44" s="21"/>
      <c r="E44" s="21"/>
      <c r="F44" s="22">
        <f t="shared" si="0"/>
        <v>3220.51217297831</v>
      </c>
      <c r="G44" s="23">
        <v>3061.1281300000001</v>
      </c>
      <c r="H44" s="41">
        <v>5.2067092983236085E-2</v>
      </c>
    </row>
    <row r="45" spans="2:8" x14ac:dyDescent="0.25">
      <c r="B45" s="21" t="s">
        <v>64</v>
      </c>
      <c r="C45" s="21"/>
      <c r="D45" s="21"/>
      <c r="E45" s="21"/>
      <c r="F45" s="22">
        <f t="shared" si="0"/>
        <v>53.207000000000001</v>
      </c>
      <c r="G45" s="23">
        <v>166.13849999999999</v>
      </c>
      <c r="H45" s="41">
        <v>-0.67974310590260534</v>
      </c>
    </row>
    <row r="46" spans="2:8" x14ac:dyDescent="0.25">
      <c r="B46" s="21" t="s">
        <v>65</v>
      </c>
      <c r="C46" s="21"/>
      <c r="D46" s="21"/>
      <c r="E46" s="21"/>
      <c r="F46" s="22">
        <f t="shared" si="0"/>
        <v>3.8166471673812903</v>
      </c>
      <c r="G46" s="23">
        <v>4.0097314120907699</v>
      </c>
      <c r="H46" s="41">
        <v>-4.8153909792377103E-2</v>
      </c>
    </row>
    <row r="47" spans="2:8" x14ac:dyDescent="0.25">
      <c r="B47" s="21" t="s">
        <v>66</v>
      </c>
      <c r="C47" s="21"/>
      <c r="D47" s="21"/>
      <c r="E47" s="21"/>
      <c r="F47" s="22">
        <f t="shared" si="0"/>
        <v>426.64699999999999</v>
      </c>
      <c r="G47" s="23">
        <v>318.49700000000001</v>
      </c>
      <c r="H47" s="41">
        <v>0.33956363796205302</v>
      </c>
    </row>
    <row r="48" spans="2:8" x14ac:dyDescent="0.25">
      <c r="B48" s="21" t="s">
        <v>67</v>
      </c>
      <c r="C48" s="21"/>
      <c r="D48" s="21"/>
      <c r="E48" s="21"/>
      <c r="F48" s="22">
        <f t="shared" si="0"/>
        <v>-341.358</v>
      </c>
      <c r="G48" s="23">
        <v>-344.43099999999998</v>
      </c>
      <c r="H48" s="41">
        <v>-8.9219611475156446E-3</v>
      </c>
    </row>
    <row r="49" spans="2:8" x14ac:dyDescent="0.25">
      <c r="B49" s="21" t="s">
        <v>68</v>
      </c>
      <c r="C49" s="21"/>
      <c r="D49" s="21"/>
      <c r="E49" s="21"/>
      <c r="F49" s="22">
        <f t="shared" si="0"/>
        <v>-546.53933434166686</v>
      </c>
      <c r="G49" s="23">
        <v>-467.56312108252672</v>
      </c>
      <c r="H49" s="41">
        <v>0.16891027050270835</v>
      </c>
    </row>
    <row r="50" spans="2:8" x14ac:dyDescent="0.25">
      <c r="B50" s="5" t="s">
        <v>69</v>
      </c>
      <c r="C50" s="5"/>
      <c r="D50" s="5"/>
      <c r="E50" s="5"/>
      <c r="F50" s="17">
        <f t="shared" si="0"/>
        <v>4876.2854858040237</v>
      </c>
      <c r="G50" s="37">
        <v>4797.7792403295643</v>
      </c>
      <c r="H50" s="38">
        <v>1.6363038302084743E-2</v>
      </c>
    </row>
    <row r="51" spans="2:8" x14ac:dyDescent="0.25">
      <c r="B51" s="5" t="s">
        <v>70</v>
      </c>
      <c r="C51" s="5"/>
      <c r="D51" s="5"/>
      <c r="E51" s="5"/>
      <c r="F51" s="17">
        <f t="shared" si="0"/>
        <v>4876.2854858040237</v>
      </c>
      <c r="G51" s="37">
        <v>4797.7792403295643</v>
      </c>
      <c r="H51" s="38">
        <v>1.6363038302084743E-2</v>
      </c>
    </row>
    <row r="52" spans="2:8" x14ac:dyDescent="0.25">
      <c r="B52" s="5" t="s">
        <v>71</v>
      </c>
      <c r="C52" s="5"/>
      <c r="D52" s="5"/>
      <c r="E52" s="5"/>
      <c r="F52" s="17">
        <f t="shared" si="0"/>
        <v>4876.2854858040237</v>
      </c>
      <c r="G52" s="37">
        <v>4797.7792403295643</v>
      </c>
      <c r="H52" s="38">
        <v>1.6363038302084743E-2</v>
      </c>
    </row>
    <row r="53" spans="2:8" x14ac:dyDescent="0.25">
      <c r="B53" s="5" t="s">
        <v>72</v>
      </c>
      <c r="C53" s="5"/>
      <c r="D53" s="5"/>
      <c r="E53" s="5"/>
      <c r="F53" s="17">
        <f t="shared" si="0"/>
        <v>30062.21700272373</v>
      </c>
      <c r="G53" s="37">
        <v>29794.839154614219</v>
      </c>
      <c r="H53" s="38">
        <v>8.973965146178875E-3</v>
      </c>
    </row>
    <row r="54" spans="2:8" ht="17.25" x14ac:dyDescent="0.3">
      <c r="B54" s="6" t="s">
        <v>73</v>
      </c>
      <c r="C54" s="6"/>
      <c r="D54" s="6"/>
      <c r="E54" s="6"/>
      <c r="F54" s="42">
        <f t="shared" si="0"/>
        <v>0.16220644955633901</v>
      </c>
      <c r="G54" s="43">
        <v>0.16102719049538985</v>
      </c>
      <c r="H54" s="44" t="s">
        <v>166</v>
      </c>
    </row>
    <row r="55" spans="2:8" ht="17.25" x14ac:dyDescent="0.3">
      <c r="B55" s="6" t="s">
        <v>74</v>
      </c>
      <c r="C55" s="6"/>
      <c r="D55" s="6"/>
      <c r="E55" s="6"/>
      <c r="F55" s="42">
        <f t="shared" si="0"/>
        <v>0.16220644955633901</v>
      </c>
      <c r="G55" s="43">
        <v>0.16102719049538985</v>
      </c>
      <c r="H55" s="44" t="s">
        <v>166</v>
      </c>
    </row>
    <row r="56" spans="2:8" ht="17.25" x14ac:dyDescent="0.3">
      <c r="B56" s="6" t="s">
        <v>75</v>
      </c>
      <c r="C56" s="6"/>
      <c r="D56" s="6"/>
      <c r="E56" s="6"/>
      <c r="F56" s="42">
        <f t="shared" si="0"/>
        <v>0.16220644955633901</v>
      </c>
      <c r="G56" s="43">
        <v>0.16102719049538985</v>
      </c>
      <c r="H56" s="44" t="s">
        <v>166</v>
      </c>
    </row>
    <row r="57" spans="2:8" ht="17.25" x14ac:dyDescent="0.3">
      <c r="B57" s="6" t="s">
        <v>76</v>
      </c>
      <c r="C57" s="6"/>
      <c r="D57" s="6"/>
      <c r="E57" s="6"/>
      <c r="F57" s="42">
        <f t="shared" si="0"/>
        <v>8.017632702443464E-2</v>
      </c>
      <c r="G57" s="43">
        <v>8.1027474578717618E-2</v>
      </c>
      <c r="H57" s="44" t="s">
        <v>167</v>
      </c>
    </row>
    <row r="58" spans="2:8" x14ac:dyDescent="0.25">
      <c r="B58" s="50" t="s">
        <v>9</v>
      </c>
      <c r="C58" s="21"/>
      <c r="D58" s="21"/>
      <c r="E58" s="21"/>
      <c r="F58" s="51"/>
      <c r="G58" s="21"/>
      <c r="H58" s="52"/>
    </row>
    <row r="59" spans="2:8" x14ac:dyDescent="0.25">
      <c r="B59" s="53" t="s">
        <v>77</v>
      </c>
      <c r="C59" s="54"/>
      <c r="D59" s="54"/>
      <c r="E59" s="54"/>
      <c r="F59" s="55">
        <f>+F31</f>
        <v>0.16003856399938554</v>
      </c>
      <c r="G59" s="77">
        <v>0.15543089115211592</v>
      </c>
      <c r="H59" s="56" t="s">
        <v>168</v>
      </c>
    </row>
    <row r="60" spans="2:8" x14ac:dyDescent="0.25">
      <c r="B60" s="50" t="s">
        <v>78</v>
      </c>
      <c r="C60" s="21"/>
      <c r="D60" s="21"/>
      <c r="E60" s="21"/>
      <c r="F60" s="57">
        <f>+F32</f>
        <v>0.16003856399938554</v>
      </c>
      <c r="G60" s="58">
        <v>0.15543089115211592</v>
      </c>
      <c r="H60" s="59" t="s">
        <v>168</v>
      </c>
    </row>
    <row r="61" spans="2:8" x14ac:dyDescent="0.25">
      <c r="B61" s="50" t="s">
        <v>79</v>
      </c>
      <c r="C61" s="21"/>
      <c r="D61" s="21"/>
      <c r="E61" s="21"/>
      <c r="F61" s="57">
        <f>+F33</f>
        <v>7.9098715695391647E-2</v>
      </c>
      <c r="G61" s="58">
        <v>7.8346052652295925E-2</v>
      </c>
      <c r="H61" s="59" t="s">
        <v>169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135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3" t="s">
        <v>50</v>
      </c>
      <c r="F13" s="4"/>
    </row>
    <row r="14" spans="2:7" x14ac:dyDescent="0.25">
      <c r="B14" s="7"/>
      <c r="C14" s="7"/>
      <c r="D14" s="7"/>
      <c r="E14" s="8" t="s">
        <v>146</v>
      </c>
      <c r="F14" s="9" t="s">
        <v>147</v>
      </c>
      <c r="G14" s="9" t="s">
        <v>0</v>
      </c>
    </row>
    <row r="15" spans="2:7" s="5" customFormat="1" x14ac:dyDescent="0.25">
      <c r="B15" s="60" t="s">
        <v>16</v>
      </c>
      <c r="C15" s="60"/>
      <c r="D15" s="60"/>
      <c r="E15" s="47">
        <v>59963.193999999996</v>
      </c>
      <c r="F15" s="45">
        <v>57147.984000000004</v>
      </c>
      <c r="G15" s="38">
        <v>4.9261755235320059E-2</v>
      </c>
    </row>
    <row r="16" spans="2:7" x14ac:dyDescent="0.25">
      <c r="B16" s="1" t="s">
        <v>17</v>
      </c>
      <c r="C16" s="19"/>
      <c r="D16" s="19"/>
      <c r="E16" s="48">
        <v>3828.0050000000001</v>
      </c>
      <c r="F16" s="28">
        <v>3323.223</v>
      </c>
      <c r="G16" s="29">
        <v>0.15189531367591047</v>
      </c>
    </row>
    <row r="17" spans="2:7" x14ac:dyDescent="0.25">
      <c r="B17" s="1" t="s">
        <v>19</v>
      </c>
      <c r="E17" s="48">
        <v>1684.585</v>
      </c>
      <c r="F17" s="28">
        <v>1355.8409999999999</v>
      </c>
      <c r="G17" s="29">
        <v>0.24246500880265476</v>
      </c>
    </row>
    <row r="18" spans="2:7" x14ac:dyDescent="0.25">
      <c r="B18" s="1" t="s">
        <v>20</v>
      </c>
      <c r="E18" s="48">
        <v>206.78200000000001</v>
      </c>
      <c r="F18" s="28">
        <v>514.51800000000003</v>
      </c>
      <c r="G18" s="29">
        <v>-0.59810541127812833</v>
      </c>
    </row>
    <row r="19" spans="2:7" s="5" customFormat="1" x14ac:dyDescent="0.25">
      <c r="B19" s="5" t="s">
        <v>42</v>
      </c>
      <c r="E19" s="47">
        <v>41640.084999999999</v>
      </c>
      <c r="F19" s="45">
        <v>41845.212</v>
      </c>
      <c r="G19" s="38">
        <v>-4.9020423172907446E-3</v>
      </c>
    </row>
    <row r="20" spans="2:7" x14ac:dyDescent="0.25">
      <c r="B20" s="1" t="s">
        <v>43</v>
      </c>
      <c r="E20" s="48">
        <v>2882.665</v>
      </c>
      <c r="F20" s="28">
        <v>3090.192</v>
      </c>
      <c r="G20" s="29">
        <v>-6.715666858240521E-2</v>
      </c>
    </row>
    <row r="21" spans="2:7" s="21" customFormat="1" x14ac:dyDescent="0.25">
      <c r="B21" s="21" t="s">
        <v>22</v>
      </c>
      <c r="E21" s="22">
        <v>0</v>
      </c>
      <c r="F21" s="75">
        <v>0</v>
      </c>
      <c r="G21" s="65" t="s">
        <v>149</v>
      </c>
    </row>
    <row r="22" spans="2:7" x14ac:dyDescent="0.25">
      <c r="B22" s="5" t="s">
        <v>23</v>
      </c>
      <c r="C22" s="5"/>
      <c r="D22" s="5"/>
      <c r="E22" s="47">
        <v>44468.531999999999</v>
      </c>
      <c r="F22" s="45">
        <v>41707.294999999998</v>
      </c>
      <c r="G22" s="38">
        <v>6.6205132699207692E-2</v>
      </c>
    </row>
    <row r="23" spans="2:7" s="5" customFormat="1" x14ac:dyDescent="0.25">
      <c r="B23" s="21" t="s">
        <v>45</v>
      </c>
      <c r="C23" s="21"/>
      <c r="D23" s="21"/>
      <c r="E23" s="49">
        <v>1134.6623106299999</v>
      </c>
      <c r="F23" s="46">
        <v>1486.4222208599999</v>
      </c>
      <c r="G23" s="41">
        <v>-0.23664871615447336</v>
      </c>
    </row>
    <row r="24" spans="2:7" x14ac:dyDescent="0.25">
      <c r="B24" s="54" t="s">
        <v>44</v>
      </c>
      <c r="C24" s="54"/>
      <c r="D24" s="54"/>
      <c r="E24" s="61">
        <v>43333.869689369996</v>
      </c>
      <c r="F24" s="62">
        <v>40220.872779140002</v>
      </c>
      <c r="G24" s="63">
        <v>7.7397547470538841E-2</v>
      </c>
    </row>
    <row r="25" spans="2:7" s="19" customFormat="1" x14ac:dyDescent="0.25">
      <c r="B25" s="1" t="s">
        <v>24</v>
      </c>
      <c r="C25" s="1"/>
      <c r="D25" s="1"/>
      <c r="E25" s="48">
        <v>19466.687175799994</v>
      </c>
      <c r="F25" s="28">
        <v>19461.609094179999</v>
      </c>
      <c r="G25" s="29">
        <v>2.609281481003034E-4</v>
      </c>
    </row>
    <row r="26" spans="2:7" x14ac:dyDescent="0.25">
      <c r="B26" s="5" t="s">
        <v>25</v>
      </c>
      <c r="C26" s="5"/>
      <c r="D26" s="5"/>
      <c r="E26" s="47">
        <v>62800.556865169987</v>
      </c>
      <c r="F26" s="45">
        <v>59682.481873320001</v>
      </c>
      <c r="G26" s="38">
        <v>5.2244392223304459E-2</v>
      </c>
    </row>
    <row r="27" spans="2:7" s="5" customFormat="1" x14ac:dyDescent="0.25">
      <c r="B27" s="1" t="s">
        <v>26</v>
      </c>
      <c r="C27" s="1"/>
      <c r="D27" s="1"/>
      <c r="E27" s="48">
        <v>104869.09686516999</v>
      </c>
      <c r="F27" s="28">
        <v>102337.59887332001</v>
      </c>
      <c r="G27" s="29">
        <v>2.4736734296293639E-2</v>
      </c>
    </row>
    <row r="28" spans="2:7" x14ac:dyDescent="0.25">
      <c r="B28" s="5" t="s">
        <v>27</v>
      </c>
      <c r="C28" s="5"/>
      <c r="D28" s="5"/>
      <c r="E28" s="47">
        <v>5363.6790000000001</v>
      </c>
      <c r="F28" s="45">
        <v>5184.5290000000005</v>
      </c>
      <c r="G28" s="38">
        <v>3.455473004394416E-2</v>
      </c>
    </row>
    <row r="29" spans="2:7" x14ac:dyDescent="0.25">
      <c r="E29" s="12"/>
    </row>
    <row r="34" spans="2:7" ht="17.25" x14ac:dyDescent="0.3">
      <c r="B34" s="6" t="s">
        <v>28</v>
      </c>
      <c r="F34" s="4"/>
    </row>
    <row r="35" spans="2:7" x14ac:dyDescent="0.25">
      <c r="B35" s="73" t="s">
        <v>50</v>
      </c>
      <c r="F35" s="4"/>
    </row>
    <row r="36" spans="2:7" x14ac:dyDescent="0.25">
      <c r="B36" s="7"/>
      <c r="C36" s="7"/>
      <c r="D36" s="7"/>
      <c r="E36" s="8" t="str">
        <f>+E14</f>
        <v>1T19</v>
      </c>
      <c r="F36" s="9" t="s">
        <v>144</v>
      </c>
      <c r="G36" s="9" t="s">
        <v>0</v>
      </c>
    </row>
    <row r="37" spans="2:7" x14ac:dyDescent="0.25">
      <c r="B37" s="60" t="s">
        <v>16</v>
      </c>
      <c r="C37" s="60"/>
      <c r="D37" s="60"/>
      <c r="E37" s="47">
        <f t="shared" ref="E37:E50" si="0">+E15</f>
        <v>59963.193999999996</v>
      </c>
      <c r="F37" s="45">
        <v>58378.448999999993</v>
      </c>
      <c r="G37" s="38">
        <v>2.7146062068212906E-2</v>
      </c>
    </row>
    <row r="38" spans="2:7" x14ac:dyDescent="0.25">
      <c r="B38" s="1" t="s">
        <v>17</v>
      </c>
      <c r="C38" s="19"/>
      <c r="D38" s="19"/>
      <c r="E38" s="48">
        <f t="shared" si="0"/>
        <v>3828.0050000000001</v>
      </c>
      <c r="F38" s="28">
        <v>3775.65</v>
      </c>
      <c r="G38" s="29">
        <v>1.3866486565227154E-2</v>
      </c>
    </row>
    <row r="39" spans="2:7" x14ac:dyDescent="0.25">
      <c r="B39" s="1" t="s">
        <v>19</v>
      </c>
      <c r="E39" s="48">
        <f t="shared" si="0"/>
        <v>1684.585</v>
      </c>
      <c r="F39" s="28">
        <v>1283.1669999999999</v>
      </c>
      <c r="G39" s="29">
        <v>0.31283379326307492</v>
      </c>
    </row>
    <row r="40" spans="2:7" x14ac:dyDescent="0.25">
      <c r="B40" s="1" t="s">
        <v>20</v>
      </c>
      <c r="E40" s="48">
        <f t="shared" si="0"/>
        <v>206.78200000000001</v>
      </c>
      <c r="F40" s="28">
        <v>408.74799999999999</v>
      </c>
      <c r="G40" s="29">
        <v>-0.49410883967627972</v>
      </c>
    </row>
    <row r="41" spans="2:7" x14ac:dyDescent="0.25">
      <c r="B41" s="5" t="s">
        <v>42</v>
      </c>
      <c r="C41" s="5"/>
      <c r="D41" s="5"/>
      <c r="E41" s="47">
        <f t="shared" si="0"/>
        <v>41640.084999999999</v>
      </c>
      <c r="F41" s="45">
        <v>41239.483999999997</v>
      </c>
      <c r="G41" s="38">
        <v>9.7140158203725679E-3</v>
      </c>
    </row>
    <row r="42" spans="2:7" x14ac:dyDescent="0.25">
      <c r="B42" s="1" t="s">
        <v>43</v>
      </c>
      <c r="E42" s="48">
        <f t="shared" si="0"/>
        <v>2882.665</v>
      </c>
      <c r="F42" s="28">
        <v>2873.6529999999998</v>
      </c>
      <c r="G42" s="29">
        <v>3.1360780163784963E-3</v>
      </c>
    </row>
    <row r="43" spans="2:7" s="21" customFormat="1" x14ac:dyDescent="0.25">
      <c r="B43" s="21" t="s">
        <v>22</v>
      </c>
      <c r="E43" s="22">
        <f t="shared" si="0"/>
        <v>0</v>
      </c>
      <c r="F43" s="23">
        <v>0</v>
      </c>
      <c r="G43" s="65" t="s">
        <v>149</v>
      </c>
    </row>
    <row r="44" spans="2:7" x14ac:dyDescent="0.25">
      <c r="B44" s="5" t="s">
        <v>23</v>
      </c>
      <c r="C44" s="5"/>
      <c r="D44" s="5"/>
      <c r="E44" s="47">
        <f t="shared" si="0"/>
        <v>44468.531999999999</v>
      </c>
      <c r="F44" s="45">
        <v>43232.59</v>
      </c>
      <c r="G44" s="38">
        <v>2.8588201632148369E-2</v>
      </c>
    </row>
    <row r="45" spans="2:7" x14ac:dyDescent="0.25">
      <c r="B45" s="21" t="s">
        <v>45</v>
      </c>
      <c r="C45" s="21"/>
      <c r="D45" s="21"/>
      <c r="E45" s="49">
        <f t="shared" si="0"/>
        <v>1134.6623106299999</v>
      </c>
      <c r="F45" s="46">
        <v>1128.78942805</v>
      </c>
      <c r="G45" s="41">
        <v>5.2028150105423165E-3</v>
      </c>
    </row>
    <row r="46" spans="2:7" x14ac:dyDescent="0.25">
      <c r="B46" s="54" t="s">
        <v>44</v>
      </c>
      <c r="C46" s="54"/>
      <c r="D46" s="54"/>
      <c r="E46" s="61">
        <f t="shared" si="0"/>
        <v>43333.869689369996</v>
      </c>
      <c r="F46" s="62">
        <v>42103.80057195</v>
      </c>
      <c r="G46" s="63">
        <v>2.9215156368555428E-2</v>
      </c>
    </row>
    <row r="47" spans="2:7" x14ac:dyDescent="0.25">
      <c r="B47" s="1" t="s">
        <v>24</v>
      </c>
      <c r="E47" s="48">
        <f t="shared" si="0"/>
        <v>19466.687175799994</v>
      </c>
      <c r="F47" s="28">
        <v>18939.867477520005</v>
      </c>
      <c r="G47" s="29">
        <v>2.7815384606322047E-2</v>
      </c>
    </row>
    <row r="48" spans="2:7" x14ac:dyDescent="0.25">
      <c r="B48" s="5" t="s">
        <v>25</v>
      </c>
      <c r="C48" s="5"/>
      <c r="D48" s="5"/>
      <c r="E48" s="47">
        <f t="shared" si="0"/>
        <v>62800.556865169987</v>
      </c>
      <c r="F48" s="45">
        <v>61043.668049470005</v>
      </c>
      <c r="G48" s="38">
        <v>2.8780852655777345E-2</v>
      </c>
    </row>
    <row r="49" spans="2:7" x14ac:dyDescent="0.25">
      <c r="B49" s="1" t="s">
        <v>26</v>
      </c>
      <c r="E49" s="48">
        <f t="shared" si="0"/>
        <v>104869.09686516999</v>
      </c>
      <c r="F49" s="28">
        <v>102951.90804947</v>
      </c>
      <c r="G49" s="29">
        <v>1.8622178568839631E-2</v>
      </c>
    </row>
    <row r="50" spans="2:7" x14ac:dyDescent="0.25">
      <c r="B50" s="5" t="s">
        <v>27</v>
      </c>
      <c r="C50" s="5"/>
      <c r="D50" s="5"/>
      <c r="E50" s="47">
        <f t="shared" si="0"/>
        <v>5363.6790000000001</v>
      </c>
      <c r="F50" s="45">
        <v>5256.69</v>
      </c>
      <c r="G50" s="38">
        <v>2.0352921705483862E-2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1T19</v>
      </c>
      <c r="F14" s="9" t="str">
        <f>+'KF-B'!F14</f>
        <v>1T18</v>
      </c>
      <c r="G14" s="9" t="s">
        <v>0</v>
      </c>
    </row>
    <row r="15" spans="2:7" x14ac:dyDescent="0.25">
      <c r="B15" s="1" t="s">
        <v>1</v>
      </c>
      <c r="E15" s="30">
        <v>6.4069661730680585E-2</v>
      </c>
      <c r="F15" s="31">
        <v>6.1943092508915977E-2</v>
      </c>
      <c r="G15" s="32" t="s">
        <v>150</v>
      </c>
    </row>
    <row r="16" spans="2:7" x14ac:dyDescent="0.25">
      <c r="B16" s="1" t="s">
        <v>4</v>
      </c>
      <c r="E16" s="30">
        <v>6.8756358233975079E-2</v>
      </c>
      <c r="F16" s="31">
        <v>6.6600000000000006E-2</v>
      </c>
      <c r="G16" s="32" t="s">
        <v>151</v>
      </c>
    </row>
    <row r="17" spans="2:7" x14ac:dyDescent="0.25">
      <c r="B17" s="1" t="s">
        <v>2</v>
      </c>
      <c r="E17" s="30">
        <v>5.7737688862897606E-3</v>
      </c>
      <c r="F17" s="31">
        <v>5.4668684956191886E-3</v>
      </c>
      <c r="G17" s="32" t="s">
        <v>152</v>
      </c>
    </row>
    <row r="18" spans="2:7" x14ac:dyDescent="0.25">
      <c r="B18" s="1" t="s">
        <v>3</v>
      </c>
      <c r="E18" s="30">
        <v>1.1433038916953849E-2</v>
      </c>
      <c r="F18" s="31">
        <v>1.0335499658498896E-2</v>
      </c>
      <c r="G18" s="32" t="s">
        <v>153</v>
      </c>
    </row>
    <row r="19" spans="2:7" x14ac:dyDescent="0.25">
      <c r="B19" s="1" t="s">
        <v>46</v>
      </c>
      <c r="E19" s="30">
        <v>0.57400005664398546</v>
      </c>
      <c r="F19" s="31">
        <v>0.55868325764033944</v>
      </c>
      <c r="G19" s="32" t="s">
        <v>154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1T19</v>
      </c>
      <c r="F30" s="9" t="str">
        <f>+'KF-B'!F36</f>
        <v>4T18</v>
      </c>
      <c r="G30" s="9" t="s">
        <v>0</v>
      </c>
    </row>
    <row r="31" spans="2:7" x14ac:dyDescent="0.25">
      <c r="B31" s="1" t="s">
        <v>1</v>
      </c>
      <c r="E31" s="30">
        <f t="shared" si="0"/>
        <v>6.4069661730680585E-2</v>
      </c>
      <c r="F31" s="31">
        <v>6.3685101278634457E-2</v>
      </c>
      <c r="G31" s="32" t="s">
        <v>155</v>
      </c>
    </row>
    <row r="32" spans="2:7" x14ac:dyDescent="0.25">
      <c r="B32" s="1" t="s">
        <v>4</v>
      </c>
      <c r="E32" s="30">
        <f t="shared" si="0"/>
        <v>6.8756358233975079E-2</v>
      </c>
      <c r="F32" s="31">
        <v>6.8388334731689954E-2</v>
      </c>
      <c r="G32" s="32" t="s">
        <v>155</v>
      </c>
    </row>
    <row r="33" spans="2:7" x14ac:dyDescent="0.25">
      <c r="B33" s="1" t="s">
        <v>2</v>
      </c>
      <c r="E33" s="30">
        <f t="shared" si="0"/>
        <v>5.7737688862897606E-3</v>
      </c>
      <c r="F33" s="31">
        <v>5.7300367568156119E-3</v>
      </c>
      <c r="G33" s="32" t="s">
        <v>156</v>
      </c>
    </row>
    <row r="34" spans="2:7" x14ac:dyDescent="0.25">
      <c r="B34" s="1" t="s">
        <v>3</v>
      </c>
      <c r="E34" s="30">
        <f t="shared" si="0"/>
        <v>1.1433038916953849E-2</v>
      </c>
      <c r="F34" s="31">
        <v>1.123932270120165E-2</v>
      </c>
      <c r="G34" s="32" t="s">
        <v>157</v>
      </c>
    </row>
    <row r="35" spans="2:7" x14ac:dyDescent="0.25">
      <c r="B35" s="1" t="s">
        <v>46</v>
      </c>
      <c r="E35" s="30">
        <f t="shared" si="0"/>
        <v>0.57400005664398546</v>
      </c>
      <c r="F35" s="31">
        <v>0.57042656189707797</v>
      </c>
      <c r="G35" s="32" t="s">
        <v>158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30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1T19</v>
      </c>
      <c r="F14" s="9" t="str">
        <f>+'KF-B'!F14</f>
        <v>1T18</v>
      </c>
      <c r="G14" s="9" t="s">
        <v>0</v>
      </c>
    </row>
    <row r="15" spans="2:7" x14ac:dyDescent="0.25">
      <c r="B15" s="1" t="s">
        <v>31</v>
      </c>
      <c r="E15" s="30">
        <v>0.16220644955633901</v>
      </c>
      <c r="F15" s="31">
        <v>0.15956929969271472</v>
      </c>
      <c r="G15" s="32" t="s">
        <v>159</v>
      </c>
    </row>
    <row r="16" spans="2:7" x14ac:dyDescent="0.25">
      <c r="B16" s="1" t="s">
        <v>32</v>
      </c>
      <c r="E16" s="30">
        <v>0.16220644955633901</v>
      </c>
      <c r="F16" s="31">
        <v>0.15956929969271472</v>
      </c>
      <c r="G16" s="32" t="s">
        <v>159</v>
      </c>
    </row>
    <row r="17" spans="2:9" x14ac:dyDescent="0.25">
      <c r="B17" s="1" t="s">
        <v>47</v>
      </c>
      <c r="E17" s="30">
        <v>0.16220644955633901</v>
      </c>
      <c r="F17" s="31">
        <v>0.15956929969271472</v>
      </c>
      <c r="G17" s="32" t="s">
        <v>159</v>
      </c>
    </row>
    <row r="18" spans="2:9" x14ac:dyDescent="0.25">
      <c r="B18" s="1" t="s">
        <v>34</v>
      </c>
      <c r="E18" s="30">
        <v>8.017632702443464E-2</v>
      </c>
      <c r="F18" s="31">
        <v>8.2007077926563088E-2</v>
      </c>
      <c r="G18" s="32" t="s">
        <v>160</v>
      </c>
    </row>
    <row r="19" spans="2:9" s="21" customFormat="1" x14ac:dyDescent="0.25">
      <c r="B19" s="21" t="s">
        <v>12</v>
      </c>
      <c r="E19" s="57">
        <v>0.16003856399938554</v>
      </c>
      <c r="F19" s="58">
        <v>0.15420681218146318</v>
      </c>
      <c r="G19" s="59" t="s">
        <v>161</v>
      </c>
    </row>
    <row r="20" spans="2:9" s="21" customFormat="1" x14ac:dyDescent="0.25">
      <c r="B20" s="21" t="s">
        <v>48</v>
      </c>
      <c r="E20" s="57">
        <v>7.9098715695391647E-2</v>
      </c>
      <c r="F20" s="58">
        <v>7.9369767183369355E-2</v>
      </c>
      <c r="G20" s="59" t="s">
        <v>162</v>
      </c>
    </row>
    <row r="21" spans="2:9" x14ac:dyDescent="0.25">
      <c r="B21" s="1" t="s">
        <v>5</v>
      </c>
      <c r="E21" s="30">
        <v>2.3964405208652857</v>
      </c>
      <c r="F21" s="31">
        <v>1.9236568307414648</v>
      </c>
      <c r="G21" s="32" t="s">
        <v>163</v>
      </c>
    </row>
    <row r="22" spans="2:9" x14ac:dyDescent="0.25">
      <c r="B22" s="1" t="s">
        <v>6</v>
      </c>
      <c r="E22" s="30">
        <v>1.2864060671900794</v>
      </c>
      <c r="F22" s="31">
        <v>1.2289118397616801</v>
      </c>
      <c r="G22" s="32" t="s">
        <v>164</v>
      </c>
    </row>
    <row r="23" spans="2:9" x14ac:dyDescent="0.25">
      <c r="B23" s="1" t="s">
        <v>13</v>
      </c>
      <c r="E23" s="30">
        <v>0.94731367751870699</v>
      </c>
      <c r="F23" s="31">
        <v>1.0333334856640495</v>
      </c>
      <c r="G23" s="32" t="s">
        <v>165</v>
      </c>
      <c r="I23" s="78"/>
    </row>
    <row r="29" spans="2:9" ht="17.25" x14ac:dyDescent="0.3">
      <c r="B29" s="6" t="s">
        <v>28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1T19</v>
      </c>
      <c r="F31" s="9" t="str">
        <f>+'KF-B'!F36</f>
        <v>4T18</v>
      </c>
      <c r="G31" s="9" t="s">
        <v>0</v>
      </c>
    </row>
    <row r="32" spans="2:9" x14ac:dyDescent="0.25">
      <c r="B32" s="1" t="s">
        <v>31</v>
      </c>
      <c r="E32" s="30">
        <f t="shared" ref="E32:E40" si="0">+E15</f>
        <v>0.16220644955633901</v>
      </c>
      <c r="F32" s="31">
        <v>0.16102719049538985</v>
      </c>
      <c r="G32" s="32" t="s">
        <v>166</v>
      </c>
    </row>
    <row r="33" spans="2:10" x14ac:dyDescent="0.25">
      <c r="B33" s="1" t="s">
        <v>32</v>
      </c>
      <c r="E33" s="30">
        <f t="shared" si="0"/>
        <v>0.16220644955633901</v>
      </c>
      <c r="F33" s="31">
        <v>0.16102719049538985</v>
      </c>
      <c r="G33" s="32" t="s">
        <v>166</v>
      </c>
    </row>
    <row r="34" spans="2:10" x14ac:dyDescent="0.25">
      <c r="B34" s="1" t="s">
        <v>33</v>
      </c>
      <c r="E34" s="30">
        <f t="shared" si="0"/>
        <v>0.16220644955633901</v>
      </c>
      <c r="F34" s="31">
        <v>0.16102719049538985</v>
      </c>
      <c r="G34" s="32" t="s">
        <v>166</v>
      </c>
    </row>
    <row r="35" spans="2:10" s="21" customFormat="1" x14ac:dyDescent="0.25">
      <c r="B35" s="1" t="s">
        <v>34</v>
      </c>
      <c r="C35" s="1"/>
      <c r="D35" s="1"/>
      <c r="E35" s="30">
        <f t="shared" si="0"/>
        <v>8.017632702443464E-2</v>
      </c>
      <c r="F35" s="31">
        <v>8.1027474578717618E-2</v>
      </c>
      <c r="G35" s="32" t="s">
        <v>167</v>
      </c>
    </row>
    <row r="36" spans="2:10" s="21" customFormat="1" x14ac:dyDescent="0.25">
      <c r="B36" s="21" t="s">
        <v>12</v>
      </c>
      <c r="E36" s="57">
        <f t="shared" si="0"/>
        <v>0.16003856399938554</v>
      </c>
      <c r="F36" s="58">
        <v>0.15543089115211592</v>
      </c>
      <c r="G36" s="59" t="s">
        <v>168</v>
      </c>
    </row>
    <row r="37" spans="2:10" x14ac:dyDescent="0.25">
      <c r="B37" s="21" t="s">
        <v>48</v>
      </c>
      <c r="C37" s="21"/>
      <c r="D37" s="21"/>
      <c r="E37" s="57">
        <f t="shared" si="0"/>
        <v>7.9098715695391647E-2</v>
      </c>
      <c r="F37" s="58">
        <v>7.8346052652295925E-2</v>
      </c>
      <c r="G37" s="59" t="s">
        <v>169</v>
      </c>
    </row>
    <row r="38" spans="2:10" x14ac:dyDescent="0.25">
      <c r="B38" s="1" t="s">
        <v>5</v>
      </c>
      <c r="E38" s="30">
        <f t="shared" si="0"/>
        <v>2.3964405208652857</v>
      </c>
      <c r="F38" s="31">
        <v>2.2513515543531719</v>
      </c>
      <c r="G38" s="32" t="s">
        <v>170</v>
      </c>
      <c r="J38" s="78"/>
    </row>
    <row r="39" spans="2:10" x14ac:dyDescent="0.25">
      <c r="B39" s="1" t="s">
        <v>6</v>
      </c>
      <c r="E39" s="30">
        <f t="shared" si="0"/>
        <v>1.2864060671900794</v>
      </c>
      <c r="F39" s="31">
        <v>1.2789041021241785</v>
      </c>
      <c r="G39" s="32" t="s">
        <v>171</v>
      </c>
    </row>
    <row r="40" spans="2:10" x14ac:dyDescent="0.25">
      <c r="B40" s="1" t="s">
        <v>13</v>
      </c>
      <c r="E40" s="30">
        <f t="shared" si="0"/>
        <v>0.94731367751870699</v>
      </c>
      <c r="F40" s="31">
        <v>0.9768021832865853</v>
      </c>
      <c r="G40" s="32" t="s">
        <v>172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80</v>
      </c>
    </row>
    <row r="12" spans="2:9" ht="17.25" x14ac:dyDescent="0.3">
      <c r="B12" s="6" t="s">
        <v>15</v>
      </c>
      <c r="F12" s="4"/>
    </row>
    <row r="13" spans="2:9" x14ac:dyDescent="0.25">
      <c r="B13" s="74" t="s">
        <v>51</v>
      </c>
      <c r="F13" s="4"/>
    </row>
    <row r="14" spans="2:9" x14ac:dyDescent="0.25">
      <c r="B14" s="7"/>
      <c r="C14" s="7"/>
      <c r="D14" s="7"/>
      <c r="E14" s="8" t="str">
        <f>+'KF-B'!E14</f>
        <v>1T19</v>
      </c>
      <c r="F14" s="9" t="str">
        <f>+'KF-B'!F14</f>
        <v>1T18</v>
      </c>
      <c r="G14" s="9" t="s">
        <v>0</v>
      </c>
    </row>
    <row r="15" spans="2:9" x14ac:dyDescent="0.25">
      <c r="B15" s="1" t="s">
        <v>35</v>
      </c>
      <c r="E15" s="33">
        <v>5497</v>
      </c>
      <c r="F15" s="34">
        <v>5665</v>
      </c>
      <c r="G15" s="35">
        <v>-2.9655781112091772E-2</v>
      </c>
      <c r="H15" s="12"/>
      <c r="I15" s="12"/>
    </row>
    <row r="16" spans="2:9" x14ac:dyDescent="0.25">
      <c r="B16" s="1" t="s">
        <v>36</v>
      </c>
      <c r="E16" s="33">
        <v>898</v>
      </c>
      <c r="F16" s="34">
        <v>920</v>
      </c>
      <c r="G16" s="35">
        <v>-2.3913043478260843E-2</v>
      </c>
      <c r="H16" s="12"/>
      <c r="I16" s="12"/>
    </row>
    <row r="17" spans="2:9" x14ac:dyDescent="0.25">
      <c r="B17" s="1" t="s">
        <v>37</v>
      </c>
      <c r="E17" s="33">
        <v>2518059</v>
      </c>
      <c r="F17" s="34">
        <v>2561430</v>
      </c>
      <c r="G17" s="35">
        <v>-1.6932338576498229E-2</v>
      </c>
      <c r="H17" s="12"/>
      <c r="I17" s="12"/>
    </row>
    <row r="18" spans="2:9" x14ac:dyDescent="0.25">
      <c r="B18" s="1" t="s">
        <v>38</v>
      </c>
      <c r="E18" s="33">
        <v>2374208</v>
      </c>
      <c r="F18" s="34">
        <v>2414980</v>
      </c>
      <c r="G18" s="35">
        <v>-1.6882955552426915E-2</v>
      </c>
      <c r="H18" s="12"/>
      <c r="I18" s="12"/>
    </row>
    <row r="19" spans="2:9" x14ac:dyDescent="0.25">
      <c r="B19" s="1" t="s">
        <v>39</v>
      </c>
      <c r="E19" s="33">
        <v>143851</v>
      </c>
      <c r="F19" s="34">
        <v>146450</v>
      </c>
      <c r="G19" s="35">
        <v>-1.7746671218845989E-2</v>
      </c>
      <c r="H19" s="12"/>
      <c r="I19" s="12"/>
    </row>
    <row r="20" spans="2:9" x14ac:dyDescent="0.25">
      <c r="B20" s="1" t="s">
        <v>40</v>
      </c>
      <c r="E20" s="33">
        <v>1868</v>
      </c>
      <c r="F20" s="34">
        <v>1960</v>
      </c>
      <c r="G20" s="35">
        <v>-4.6938775510204089E-2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4" t="s">
        <v>51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1T19</v>
      </c>
      <c r="F30" s="9" t="str">
        <f>+'KF-B'!F36</f>
        <v>4T18</v>
      </c>
      <c r="G30" s="9" t="s">
        <v>0</v>
      </c>
      <c r="H30" s="12"/>
      <c r="I30" s="12"/>
    </row>
    <row r="31" spans="2:9" x14ac:dyDescent="0.25">
      <c r="B31" s="1" t="s">
        <v>35</v>
      </c>
      <c r="E31" s="33">
        <f t="shared" ref="E31:E36" si="0">+E15</f>
        <v>5497</v>
      </c>
      <c r="F31" s="34">
        <v>5517</v>
      </c>
      <c r="G31" s="35">
        <v>-3.6251586006887937E-3</v>
      </c>
      <c r="H31" s="12"/>
      <c r="I31" s="12"/>
    </row>
    <row r="32" spans="2:9" x14ac:dyDescent="0.25">
      <c r="B32" s="1" t="s">
        <v>36</v>
      </c>
      <c r="E32" s="33">
        <f t="shared" si="0"/>
        <v>898</v>
      </c>
      <c r="F32" s="34">
        <v>906</v>
      </c>
      <c r="G32" s="35">
        <v>-8.8300220750552327E-3</v>
      </c>
      <c r="H32" s="12"/>
      <c r="I32" s="12"/>
    </row>
    <row r="33" spans="2:9" x14ac:dyDescent="0.25">
      <c r="B33" s="1" t="s">
        <v>37</v>
      </c>
      <c r="E33" s="33">
        <f t="shared" si="0"/>
        <v>2518059</v>
      </c>
      <c r="F33" s="34">
        <v>2527824</v>
      </c>
      <c r="G33" s="35">
        <v>-3.8630062852477165E-3</v>
      </c>
      <c r="H33" s="12"/>
      <c r="I33" s="12"/>
    </row>
    <row r="34" spans="2:9" x14ac:dyDescent="0.25">
      <c r="B34" s="1" t="s">
        <v>38</v>
      </c>
      <c r="E34" s="33">
        <f t="shared" si="0"/>
        <v>2374208</v>
      </c>
      <c r="F34" s="34">
        <v>2383270</v>
      </c>
      <c r="G34" s="35">
        <v>-3.8023388034087446E-3</v>
      </c>
      <c r="H34" s="12"/>
      <c r="I34" s="12"/>
    </row>
    <row r="35" spans="2:9" x14ac:dyDescent="0.25">
      <c r="B35" s="1" t="s">
        <v>39</v>
      </c>
      <c r="E35" s="33">
        <f t="shared" si="0"/>
        <v>143851</v>
      </c>
      <c r="F35" s="34">
        <v>144554</v>
      </c>
      <c r="G35" s="35">
        <v>-4.8632345006018873E-3</v>
      </c>
      <c r="H35" s="12"/>
      <c r="I35" s="12"/>
    </row>
    <row r="36" spans="2:9" x14ac:dyDescent="0.25">
      <c r="B36" s="1" t="s">
        <v>40</v>
      </c>
      <c r="E36" s="33">
        <f t="shared" si="0"/>
        <v>1868</v>
      </c>
      <c r="F36" s="34">
        <v>1879</v>
      </c>
      <c r="G36" s="35">
        <v>-5.8541777541245565E-3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49</v>
      </c>
    </row>
    <row r="10" spans="2:10" x14ac:dyDescent="0.25">
      <c r="B10" s="74" t="s">
        <v>50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1T19</v>
      </c>
      <c r="I14" s="9" t="str">
        <f>+'KF-B'!F14</f>
        <v>1T18</v>
      </c>
      <c r="J14" s="9" t="s">
        <v>0</v>
      </c>
    </row>
    <row r="15" spans="2:10" x14ac:dyDescent="0.25">
      <c r="B15" s="5" t="s">
        <v>81</v>
      </c>
      <c r="C15" s="5"/>
      <c r="D15" s="5"/>
      <c r="E15" s="5"/>
      <c r="F15" s="5"/>
      <c r="G15" s="5"/>
      <c r="H15" s="17">
        <v>140.04300000000001</v>
      </c>
      <c r="I15" s="37">
        <v>137.548</v>
      </c>
      <c r="J15" s="38">
        <v>1.8139122342745839E-2</v>
      </c>
    </row>
    <row r="16" spans="2:10" x14ac:dyDescent="0.25">
      <c r="B16" s="1" t="s">
        <v>82</v>
      </c>
      <c r="H16" s="20">
        <v>21.245000000000001</v>
      </c>
      <c r="I16" s="25">
        <v>23.498000000000001</v>
      </c>
      <c r="J16" s="35">
        <v>-9.5880500468124907E-2</v>
      </c>
    </row>
    <row r="17" spans="2:11" x14ac:dyDescent="0.25">
      <c r="B17" s="1" t="s">
        <v>83</v>
      </c>
      <c r="H17" s="20">
        <v>3.4969999999999999</v>
      </c>
      <c r="I17" s="25">
        <v>4.9859999999999998</v>
      </c>
      <c r="J17" s="35">
        <v>-0.29863618130766145</v>
      </c>
    </row>
    <row r="18" spans="2:11" x14ac:dyDescent="0.25">
      <c r="B18" s="5" t="s">
        <v>84</v>
      </c>
      <c r="C18" s="5"/>
      <c r="D18" s="5"/>
      <c r="E18" s="5"/>
      <c r="F18" s="5"/>
      <c r="G18" s="5"/>
      <c r="H18" s="17">
        <v>95.649000000000001</v>
      </c>
      <c r="I18" s="37">
        <v>96.923000000000002</v>
      </c>
      <c r="J18" s="38">
        <v>-1.314445487655147E-2</v>
      </c>
    </row>
    <row r="19" spans="2:11" x14ac:dyDescent="0.25">
      <c r="B19" s="1" t="s">
        <v>85</v>
      </c>
      <c r="H19" s="20">
        <v>5.9050000000000002</v>
      </c>
      <c r="I19" s="25">
        <v>14.65</v>
      </c>
      <c r="J19" s="35">
        <v>-0.59692832764505122</v>
      </c>
    </row>
    <row r="20" spans="2:11" x14ac:dyDescent="0.25">
      <c r="B20" s="1" t="s">
        <v>86</v>
      </c>
      <c r="H20" s="20">
        <v>-0.26100000000000001</v>
      </c>
      <c r="I20" s="25">
        <v>0.71899999999999997</v>
      </c>
      <c r="J20" s="35">
        <v>-1.3630041724617525</v>
      </c>
    </row>
    <row r="21" spans="2:11" x14ac:dyDescent="0.25">
      <c r="B21" s="1" t="s">
        <v>101</v>
      </c>
      <c r="H21" s="20">
        <v>27.567</v>
      </c>
      <c r="I21" s="25">
        <v>25.736999999999998</v>
      </c>
      <c r="J21" s="35">
        <v>7.1103858258538377E-2</v>
      </c>
    </row>
    <row r="22" spans="2:11" ht="17.25" x14ac:dyDescent="0.3">
      <c r="B22" s="6" t="s">
        <v>87</v>
      </c>
      <c r="C22" s="6"/>
      <c r="D22" s="6"/>
      <c r="E22" s="6"/>
      <c r="F22" s="6"/>
      <c r="G22" s="6"/>
      <c r="H22" s="18">
        <v>293.64499999999998</v>
      </c>
      <c r="I22" s="27">
        <v>304.06099999999998</v>
      </c>
      <c r="J22" s="39">
        <v>-3.4256284100887657E-2</v>
      </c>
      <c r="K22" s="12"/>
    </row>
    <row r="23" spans="2:11" x14ac:dyDescent="0.25">
      <c r="B23" s="19" t="s">
        <v>88</v>
      </c>
      <c r="C23" s="19"/>
      <c r="D23" s="19"/>
      <c r="E23" s="19"/>
      <c r="F23" s="19"/>
      <c r="G23" s="19"/>
      <c r="H23" s="20">
        <v>150.32900000000001</v>
      </c>
      <c r="I23" s="25">
        <v>152.381</v>
      </c>
      <c r="J23" s="35">
        <v>-1.3466245791798115E-2</v>
      </c>
    </row>
    <row r="24" spans="2:11" s="21" customFormat="1" x14ac:dyDescent="0.25">
      <c r="B24" s="21" t="s">
        <v>89</v>
      </c>
      <c r="H24" s="22">
        <v>106.648</v>
      </c>
      <c r="I24" s="23">
        <v>108.158</v>
      </c>
      <c r="J24" s="35">
        <v>-1.3961056972207397E-2</v>
      </c>
    </row>
    <row r="25" spans="2:11" s="21" customFormat="1" x14ac:dyDescent="0.25">
      <c r="B25" s="21" t="s">
        <v>90</v>
      </c>
      <c r="H25" s="22">
        <v>43.680999999999997</v>
      </c>
      <c r="I25" s="23">
        <v>44.222999999999999</v>
      </c>
      <c r="J25" s="35">
        <v>-1.2256065848088138E-2</v>
      </c>
    </row>
    <row r="26" spans="2:11" x14ac:dyDescent="0.25">
      <c r="B26" s="1" t="s">
        <v>91</v>
      </c>
      <c r="H26" s="20">
        <v>13.315</v>
      </c>
      <c r="I26" s="25">
        <v>13.167</v>
      </c>
      <c r="J26" s="35">
        <v>1.1240221766537495E-2</v>
      </c>
    </row>
    <row r="27" spans="2:11" ht="17.25" x14ac:dyDescent="0.3">
      <c r="B27" s="6" t="s">
        <v>92</v>
      </c>
      <c r="C27" s="6"/>
      <c r="D27" s="6"/>
      <c r="E27" s="6"/>
      <c r="F27" s="6"/>
      <c r="G27" s="6"/>
      <c r="H27" s="18">
        <v>130.00099999999998</v>
      </c>
      <c r="I27" s="27">
        <v>138.51299999999998</v>
      </c>
      <c r="J27" s="39">
        <v>-6.1452715629579879E-2</v>
      </c>
    </row>
    <row r="28" spans="2:11" x14ac:dyDescent="0.25">
      <c r="B28" s="1" t="s">
        <v>93</v>
      </c>
      <c r="H28" s="20">
        <v>20.068999999999999</v>
      </c>
      <c r="I28" s="25">
        <v>4.4749999999999996</v>
      </c>
      <c r="J28" s="35">
        <v>3.4846927374301675</v>
      </c>
    </row>
    <row r="29" spans="2:11" x14ac:dyDescent="0.25">
      <c r="B29" s="1" t="s">
        <v>94</v>
      </c>
      <c r="H29" s="20">
        <v>60.482999999999997</v>
      </c>
      <c r="I29" s="25">
        <v>21.661999999999999</v>
      </c>
      <c r="J29" s="35">
        <v>1.7921244575754778</v>
      </c>
    </row>
    <row r="30" spans="2:11" s="21" customFormat="1" x14ac:dyDescent="0.25">
      <c r="B30" s="21" t="s">
        <v>142</v>
      </c>
      <c r="H30" s="22">
        <v>60.253</v>
      </c>
      <c r="I30" s="23">
        <v>21.654</v>
      </c>
      <c r="J30" s="35">
        <v>1.7825344047289184</v>
      </c>
    </row>
    <row r="31" spans="2:11" s="21" customFormat="1" x14ac:dyDescent="0.25">
      <c r="B31" s="21" t="s">
        <v>102</v>
      </c>
      <c r="H31" s="22">
        <v>0.23</v>
      </c>
      <c r="I31" s="23">
        <v>8.0000000000000002E-3</v>
      </c>
      <c r="J31" s="35">
        <v>27.75</v>
      </c>
    </row>
    <row r="32" spans="2:11" x14ac:dyDescent="0.25">
      <c r="B32" s="1" t="s">
        <v>95</v>
      </c>
      <c r="H32" s="20">
        <v>3.12</v>
      </c>
      <c r="I32" s="25">
        <v>0</v>
      </c>
      <c r="J32" s="35" t="s">
        <v>149</v>
      </c>
    </row>
    <row r="33" spans="2:10" x14ac:dyDescent="0.25">
      <c r="B33" s="1" t="s">
        <v>96</v>
      </c>
      <c r="H33" s="20">
        <v>1.69</v>
      </c>
      <c r="I33" s="25">
        <v>0.55800000000000005</v>
      </c>
      <c r="J33" s="35">
        <v>2.0286738351254479</v>
      </c>
    </row>
    <row r="34" spans="2:10" x14ac:dyDescent="0.25">
      <c r="B34" s="1" t="s">
        <v>103</v>
      </c>
      <c r="H34" s="20">
        <v>91.846999999999994</v>
      </c>
      <c r="I34" s="25">
        <v>5.335</v>
      </c>
      <c r="J34" s="35">
        <v>16.215932521087158</v>
      </c>
    </row>
    <row r="35" spans="2:10" x14ac:dyDescent="0.25">
      <c r="B35" s="1" t="s">
        <v>104</v>
      </c>
      <c r="H35" s="20">
        <v>-33.521000000000001</v>
      </c>
      <c r="I35" s="25">
        <v>2.5659999999999998</v>
      </c>
      <c r="J35" s="35">
        <v>-14.063522992985192</v>
      </c>
    </row>
    <row r="36" spans="2:10" ht="17.25" x14ac:dyDescent="0.3">
      <c r="B36" s="6" t="s">
        <v>97</v>
      </c>
      <c r="C36" s="6"/>
      <c r="D36" s="6"/>
      <c r="E36" s="6"/>
      <c r="F36" s="6"/>
      <c r="G36" s="6"/>
      <c r="H36" s="18">
        <v>102.96499999999999</v>
      </c>
      <c r="I36" s="27">
        <v>119.71899999999997</v>
      </c>
      <c r="J36" s="39">
        <v>-0.13994436973245672</v>
      </c>
    </row>
    <row r="37" spans="2:10" x14ac:dyDescent="0.25">
      <c r="B37" s="1" t="s">
        <v>105</v>
      </c>
      <c r="H37" s="20">
        <v>-3.8460000000000001</v>
      </c>
      <c r="I37" s="25">
        <v>18.478999999999999</v>
      </c>
      <c r="J37" s="35" t="s">
        <v>7</v>
      </c>
    </row>
    <row r="38" spans="2:10" x14ac:dyDescent="0.25">
      <c r="B38" s="5" t="s">
        <v>98</v>
      </c>
      <c r="C38" s="5"/>
      <c r="D38" s="5"/>
      <c r="E38" s="5"/>
      <c r="F38" s="5"/>
      <c r="G38" s="5"/>
      <c r="H38" s="17">
        <v>106.81099999999999</v>
      </c>
      <c r="I38" s="37">
        <v>101.23999999999997</v>
      </c>
      <c r="J38" s="38">
        <v>5.5027657052548751E-2</v>
      </c>
    </row>
    <row r="39" spans="2:10" x14ac:dyDescent="0.25">
      <c r="B39" s="1" t="s">
        <v>99</v>
      </c>
      <c r="H39" s="10">
        <v>0.39700000000000002</v>
      </c>
      <c r="I39" s="11">
        <v>7.0000000000000007E-2</v>
      </c>
      <c r="J39" s="35">
        <v>4.6714285714285708</v>
      </c>
    </row>
    <row r="40" spans="2:10" s="24" customFormat="1" ht="17.25" x14ac:dyDescent="0.3">
      <c r="B40" s="6" t="s">
        <v>100</v>
      </c>
      <c r="C40" s="6"/>
      <c r="D40" s="6"/>
      <c r="E40" s="6"/>
      <c r="F40" s="6"/>
      <c r="G40" s="6"/>
      <c r="H40" s="18">
        <v>106.41399999999999</v>
      </c>
      <c r="I40" s="27">
        <v>101.16999999999997</v>
      </c>
      <c r="J40" s="39">
        <v>5.1833547494316567E-2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52</v>
      </c>
    </row>
    <row r="10" spans="2:11" x14ac:dyDescent="0.25">
      <c r="B10" s="74" t="s">
        <v>50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1T19</v>
      </c>
      <c r="G14" s="9" t="str">
        <f>+'KF-B'!F14</f>
        <v>1T18</v>
      </c>
      <c r="H14" s="9" t="s">
        <v>0</v>
      </c>
      <c r="I14" s="9" t="str">
        <f>+'KF-B'!F36</f>
        <v>4T18</v>
      </c>
      <c r="J14" s="9" t="s">
        <v>0</v>
      </c>
    </row>
    <row r="15" spans="2:11" s="19" customFormat="1" x14ac:dyDescent="0.25">
      <c r="B15" s="19" t="s">
        <v>21</v>
      </c>
      <c r="F15" s="20">
        <v>6674.5119999999997</v>
      </c>
      <c r="G15" s="25">
        <v>4053.0720000000001</v>
      </c>
      <c r="H15" s="35">
        <v>0.64677854230075349</v>
      </c>
      <c r="I15" s="25">
        <v>5748.0429999999997</v>
      </c>
      <c r="J15" s="35">
        <v>0.16117990070707555</v>
      </c>
      <c r="K15" s="25"/>
    </row>
    <row r="16" spans="2:11" s="19" customFormat="1" x14ac:dyDescent="0.25">
      <c r="B16" s="19" t="s">
        <v>134</v>
      </c>
      <c r="F16" s="20">
        <v>84.742000000000004</v>
      </c>
      <c r="G16" s="25">
        <v>74.334000000000003</v>
      </c>
      <c r="H16" s="35">
        <v>0.14001668146474033</v>
      </c>
      <c r="I16" s="25">
        <v>73.867999999999995</v>
      </c>
      <c r="J16" s="35">
        <v>0.14720853414198309</v>
      </c>
      <c r="K16" s="25"/>
    </row>
    <row r="17" spans="2:11" s="21" customFormat="1" x14ac:dyDescent="0.25">
      <c r="B17" s="21" t="s">
        <v>18</v>
      </c>
      <c r="F17" s="22">
        <v>84.742000000000004</v>
      </c>
      <c r="G17" s="23">
        <v>74.334000000000003</v>
      </c>
      <c r="H17" s="41">
        <v>0.14001668146474033</v>
      </c>
      <c r="I17" s="23">
        <v>73.867999999999995</v>
      </c>
      <c r="J17" s="41">
        <v>0.14720853414198309</v>
      </c>
      <c r="K17" s="23"/>
    </row>
    <row r="18" spans="2:11" s="21" customFormat="1" x14ac:dyDescent="0.25">
      <c r="B18" s="21" t="s">
        <v>108</v>
      </c>
      <c r="F18" s="22">
        <v>0</v>
      </c>
      <c r="G18" s="23">
        <v>0</v>
      </c>
      <c r="H18" s="41" t="s">
        <v>149</v>
      </c>
      <c r="I18" s="23">
        <v>0</v>
      </c>
      <c r="J18" s="41" t="s">
        <v>149</v>
      </c>
      <c r="K18" s="23"/>
    </row>
    <row r="19" spans="2:11" s="21" customFormat="1" x14ac:dyDescent="0.25">
      <c r="B19" s="21" t="s">
        <v>17</v>
      </c>
      <c r="F19" s="22">
        <v>0</v>
      </c>
      <c r="G19" s="23">
        <v>0</v>
      </c>
      <c r="H19" s="41" t="s">
        <v>149</v>
      </c>
      <c r="I19" s="23">
        <v>0</v>
      </c>
      <c r="J19" s="41" t="s">
        <v>149</v>
      </c>
      <c r="K19" s="23"/>
    </row>
    <row r="20" spans="2:11" s="19" customFormat="1" x14ac:dyDescent="0.25">
      <c r="B20" s="19" t="s">
        <v>107</v>
      </c>
      <c r="F20" s="20">
        <v>89.006</v>
      </c>
      <c r="G20" s="25">
        <v>302.02100000000002</v>
      </c>
      <c r="H20" s="35">
        <v>-0.70529863817416671</v>
      </c>
      <c r="I20" s="25">
        <v>83.335999999999999</v>
      </c>
      <c r="J20" s="35">
        <v>6.8037822789670743E-2</v>
      </c>
      <c r="K20" s="25"/>
    </row>
    <row r="21" spans="2:11" s="19" customFormat="1" x14ac:dyDescent="0.25">
      <c r="B21" s="21" t="s">
        <v>108</v>
      </c>
      <c r="C21" s="21"/>
      <c r="D21" s="21"/>
      <c r="E21" s="21"/>
      <c r="F21" s="22">
        <v>51.585999999999999</v>
      </c>
      <c r="G21" s="23">
        <v>236.76300000000001</v>
      </c>
      <c r="H21" s="41">
        <v>-0.78211967241503111</v>
      </c>
      <c r="I21" s="23">
        <v>48.570999999999998</v>
      </c>
      <c r="J21" s="41">
        <v>6.207407712420987E-2</v>
      </c>
      <c r="K21" s="23"/>
    </row>
    <row r="22" spans="2:11" s="19" customFormat="1" x14ac:dyDescent="0.25">
      <c r="B22" s="21" t="s">
        <v>17</v>
      </c>
      <c r="C22" s="21"/>
      <c r="D22" s="21"/>
      <c r="E22" s="21"/>
      <c r="F22" s="22">
        <v>37.42</v>
      </c>
      <c r="G22" s="23">
        <v>65.257999999999996</v>
      </c>
      <c r="H22" s="41">
        <v>-0.42658371387416094</v>
      </c>
      <c r="I22" s="23">
        <v>34.765000000000001</v>
      </c>
      <c r="J22" s="41">
        <v>7.6369912268085649E-2</v>
      </c>
      <c r="K22" s="23"/>
    </row>
    <row r="23" spans="2:11" s="19" customFormat="1" x14ac:dyDescent="0.25">
      <c r="B23" s="19" t="s">
        <v>141</v>
      </c>
      <c r="F23" s="20">
        <v>5456.8550000000005</v>
      </c>
      <c r="G23" s="25">
        <v>4680.723</v>
      </c>
      <c r="H23" s="35">
        <v>0.16581455471729489</v>
      </c>
      <c r="I23" s="25">
        <v>5000.4290000000001</v>
      </c>
      <c r="J23" s="35">
        <v>9.1277368401791126E-2</v>
      </c>
      <c r="K23" s="25"/>
    </row>
    <row r="24" spans="2:11" s="21" customFormat="1" x14ac:dyDescent="0.25">
      <c r="B24" s="21" t="s">
        <v>108</v>
      </c>
      <c r="F24" s="22">
        <v>1632.999</v>
      </c>
      <c r="G24" s="23">
        <v>1119.078</v>
      </c>
      <c r="H24" s="35">
        <v>0.45923608542031924</v>
      </c>
      <c r="I24" s="23">
        <v>1234.596</v>
      </c>
      <c r="J24" s="35">
        <v>0.32269908536881697</v>
      </c>
      <c r="K24" s="23"/>
    </row>
    <row r="25" spans="2:11" s="21" customFormat="1" x14ac:dyDescent="0.25">
      <c r="B25" s="21" t="s">
        <v>17</v>
      </c>
      <c r="F25" s="22">
        <v>3823.8560000000002</v>
      </c>
      <c r="G25" s="23">
        <v>3561.645</v>
      </c>
      <c r="H25" s="35">
        <v>7.362075670090662E-2</v>
      </c>
      <c r="I25" s="23">
        <v>3765.8330000000001</v>
      </c>
      <c r="J25" s="35">
        <v>1.5407746440163406E-2</v>
      </c>
      <c r="K25" s="23"/>
    </row>
    <row r="26" spans="2:11" s="19" customFormat="1" x14ac:dyDescent="0.25">
      <c r="B26" s="19" t="s">
        <v>117</v>
      </c>
      <c r="F26" s="20">
        <v>42223.068999999996</v>
      </c>
      <c r="G26" s="25">
        <v>42368.917000000001</v>
      </c>
      <c r="H26" s="35">
        <v>-3.4423348607188764E-3</v>
      </c>
      <c r="I26" s="25">
        <v>41820.850999999995</v>
      </c>
      <c r="J26" s="35">
        <v>9.6176426443355112E-3</v>
      </c>
      <c r="K26" s="25"/>
    </row>
    <row r="27" spans="2:11" s="19" customFormat="1" x14ac:dyDescent="0.25">
      <c r="B27" s="21" t="s">
        <v>118</v>
      </c>
      <c r="C27" s="21"/>
      <c r="D27" s="21"/>
      <c r="E27" s="21"/>
      <c r="F27" s="22">
        <v>0</v>
      </c>
      <c r="G27" s="23">
        <v>0</v>
      </c>
      <c r="H27" s="35" t="s">
        <v>149</v>
      </c>
      <c r="I27" s="23">
        <v>0</v>
      </c>
      <c r="J27" s="41" t="s">
        <v>149</v>
      </c>
      <c r="K27" s="23"/>
    </row>
    <row r="28" spans="2:11" s="19" customFormat="1" x14ac:dyDescent="0.25">
      <c r="B28" s="21" t="s">
        <v>119</v>
      </c>
      <c r="C28" s="21"/>
      <c r="D28" s="21"/>
      <c r="E28" s="21"/>
      <c r="F28" s="22">
        <v>582.98400000000004</v>
      </c>
      <c r="G28" s="23">
        <v>523.70500000000004</v>
      </c>
      <c r="H28" s="41">
        <v>0.11319158686665198</v>
      </c>
      <c r="I28" s="23">
        <v>581.36699999999996</v>
      </c>
      <c r="J28" s="41">
        <v>2.7813756198753481E-3</v>
      </c>
      <c r="K28" s="23"/>
    </row>
    <row r="29" spans="2:11" s="19" customFormat="1" x14ac:dyDescent="0.25">
      <c r="B29" s="21" t="s">
        <v>42</v>
      </c>
      <c r="C29" s="21"/>
      <c r="D29" s="21"/>
      <c r="E29" s="21"/>
      <c r="F29" s="22">
        <v>41640.084999999999</v>
      </c>
      <c r="G29" s="23">
        <v>41845.212</v>
      </c>
      <c r="H29" s="41">
        <v>-4.9020423172907446E-3</v>
      </c>
      <c r="I29" s="23">
        <v>41239.483999999997</v>
      </c>
      <c r="J29" s="41">
        <v>9.7140158203725679E-3</v>
      </c>
      <c r="K29" s="25"/>
    </row>
    <row r="30" spans="2:11" s="19" customFormat="1" x14ac:dyDescent="0.25">
      <c r="B30" s="19" t="s">
        <v>120</v>
      </c>
      <c r="F30" s="20">
        <v>733.11900000000003</v>
      </c>
      <c r="G30" s="25">
        <v>457.27800000000002</v>
      </c>
      <c r="H30" s="35">
        <v>0.6032238594465511</v>
      </c>
      <c r="I30" s="25">
        <v>735.49900000000002</v>
      </c>
      <c r="J30" s="35">
        <v>-3.2358983492839499E-3</v>
      </c>
      <c r="K30" s="25"/>
    </row>
    <row r="31" spans="2:11" s="19" customFormat="1" x14ac:dyDescent="0.25">
      <c r="B31" s="19" t="s">
        <v>109</v>
      </c>
      <c r="F31" s="20">
        <v>846.89200000000005</v>
      </c>
      <c r="G31" s="25">
        <v>913.15899999999999</v>
      </c>
      <c r="H31" s="35">
        <v>-7.2568961155724199E-2</v>
      </c>
      <c r="I31" s="25">
        <v>864.51700000000005</v>
      </c>
      <c r="J31" s="35">
        <v>-2.038710632642271E-2</v>
      </c>
      <c r="K31" s="25"/>
    </row>
    <row r="32" spans="2:11" s="19" customFormat="1" x14ac:dyDescent="0.25">
      <c r="B32" s="19" t="s">
        <v>18</v>
      </c>
      <c r="F32" s="20">
        <v>126.956</v>
      </c>
      <c r="G32" s="25">
        <v>163.559</v>
      </c>
      <c r="H32" s="35">
        <v>-0.22379080331868006</v>
      </c>
      <c r="I32" s="25">
        <v>124.10599999999999</v>
      </c>
      <c r="J32" s="35">
        <v>2.2964240246241108E-2</v>
      </c>
      <c r="K32" s="25"/>
    </row>
    <row r="33" spans="2:11" s="19" customFormat="1" x14ac:dyDescent="0.25">
      <c r="B33" s="19" t="s">
        <v>20</v>
      </c>
      <c r="F33" s="20">
        <v>206.78200000000001</v>
      </c>
      <c r="G33" s="25">
        <v>514.51800000000003</v>
      </c>
      <c r="H33" s="35">
        <v>-0.59810541127812833</v>
      </c>
      <c r="I33" s="25">
        <v>408.74799999999999</v>
      </c>
      <c r="J33" s="35">
        <v>-0.49410883967627972</v>
      </c>
      <c r="K33" s="25"/>
    </row>
    <row r="34" spans="2:11" s="19" customFormat="1" x14ac:dyDescent="0.25">
      <c r="B34" s="19" t="s">
        <v>110</v>
      </c>
      <c r="F34" s="20">
        <v>49.749000000000002</v>
      </c>
      <c r="G34" s="25">
        <v>53.738999999999997</v>
      </c>
      <c r="H34" s="35">
        <v>-7.4247753028526708E-2</v>
      </c>
      <c r="I34" s="25">
        <v>44.301000000000002</v>
      </c>
      <c r="J34" s="35">
        <v>0.12297690797047478</v>
      </c>
      <c r="K34" s="25"/>
    </row>
    <row r="35" spans="2:11" s="19" customFormat="1" x14ac:dyDescent="0.25">
      <c r="B35" s="19" t="s">
        <v>121</v>
      </c>
      <c r="F35" s="20">
        <v>975.26</v>
      </c>
      <c r="G35" s="25">
        <v>1007.8630000000001</v>
      </c>
      <c r="H35" s="35">
        <v>-3.2348642623055035E-2</v>
      </c>
      <c r="I35" s="25">
        <v>979.83299999999997</v>
      </c>
      <c r="J35" s="35">
        <v>-4.6671218462738251E-3</v>
      </c>
      <c r="K35" s="25"/>
    </row>
    <row r="36" spans="2:11" s="19" customFormat="1" x14ac:dyDescent="0.25">
      <c r="B36" s="19" t="s">
        <v>67</v>
      </c>
      <c r="F36" s="20">
        <v>357.82400000000001</v>
      </c>
      <c r="G36" s="25">
        <v>360.01799999999997</v>
      </c>
      <c r="H36" s="35">
        <v>-6.0941397374574269E-3</v>
      </c>
      <c r="I36" s="25">
        <v>361.50200000000001</v>
      </c>
      <c r="J36" s="35">
        <v>-1.0174217570027233E-2</v>
      </c>
      <c r="K36" s="25"/>
    </row>
    <row r="37" spans="2:11" s="19" customFormat="1" x14ac:dyDescent="0.25">
      <c r="B37" s="19" t="s">
        <v>111</v>
      </c>
      <c r="F37" s="20">
        <v>1926.194</v>
      </c>
      <c r="G37" s="25">
        <v>1987.9269999999999</v>
      </c>
      <c r="H37" s="35">
        <v>-3.1053957212714534E-2</v>
      </c>
      <c r="I37" s="25">
        <v>1922.5940000000001</v>
      </c>
      <c r="J37" s="35">
        <v>1.8724702147203676E-3</v>
      </c>
      <c r="K37" s="25"/>
    </row>
    <row r="38" spans="2:11" s="6" customFormat="1" ht="17.25" x14ac:dyDescent="0.3">
      <c r="B38" s="19" t="s">
        <v>112</v>
      </c>
      <c r="C38" s="19"/>
      <c r="D38" s="19"/>
      <c r="E38" s="19"/>
      <c r="F38" s="20">
        <v>212.23400000000001</v>
      </c>
      <c r="G38" s="25">
        <v>210.85599999999999</v>
      </c>
      <c r="H38" s="35">
        <v>6.53526577379826E-3</v>
      </c>
      <c r="I38" s="25">
        <v>210.822</v>
      </c>
      <c r="J38" s="35">
        <v>6.6975932303081631E-3</v>
      </c>
      <c r="K38" s="40"/>
    </row>
    <row r="39" spans="2:11" s="19" customFormat="1" ht="17.25" x14ac:dyDescent="0.3">
      <c r="B39" s="6" t="s">
        <v>122</v>
      </c>
      <c r="C39" s="6"/>
      <c r="D39" s="6"/>
      <c r="E39" s="6"/>
      <c r="F39" s="18">
        <v>59963.193999999996</v>
      </c>
      <c r="G39" s="40">
        <v>57147.984000000004</v>
      </c>
      <c r="H39" s="39">
        <v>4.9261755235320059E-2</v>
      </c>
      <c r="I39" s="40">
        <v>58378.448999999993</v>
      </c>
      <c r="J39" s="39">
        <v>2.7146062068212906E-2</v>
      </c>
      <c r="K39" s="25"/>
    </row>
    <row r="40" spans="2:11" s="19" customFormat="1" x14ac:dyDescent="0.25">
      <c r="B40" s="19" t="s">
        <v>123</v>
      </c>
      <c r="F40" s="20">
        <v>87.281999999999996</v>
      </c>
      <c r="G40" s="25">
        <v>74.182000000000002</v>
      </c>
      <c r="H40" s="35">
        <v>0.17659270442964603</v>
      </c>
      <c r="I40" s="25">
        <v>75.781999999999996</v>
      </c>
      <c r="J40" s="35">
        <v>0.15175107545327382</v>
      </c>
      <c r="K40" s="25"/>
    </row>
    <row r="41" spans="2:11" s="21" customFormat="1" x14ac:dyDescent="0.25">
      <c r="B41" s="19" t="s">
        <v>113</v>
      </c>
      <c r="C41" s="19"/>
      <c r="D41" s="19"/>
      <c r="E41" s="19"/>
      <c r="F41" s="20">
        <v>52342.594000000005</v>
      </c>
      <c r="G41" s="25">
        <v>49792.752999999997</v>
      </c>
      <c r="H41" s="35">
        <v>5.1209078558078769E-2</v>
      </c>
      <c r="I41" s="25">
        <v>51018.167999999998</v>
      </c>
      <c r="J41" s="35">
        <v>2.5959889426057092E-2</v>
      </c>
      <c r="K41" s="23"/>
    </row>
    <row r="42" spans="2:11" s="21" customFormat="1" x14ac:dyDescent="0.25">
      <c r="B42" s="21" t="s">
        <v>114</v>
      </c>
      <c r="F42" s="22">
        <v>3959.9209999999998</v>
      </c>
      <c r="G42" s="23">
        <v>3976.145</v>
      </c>
      <c r="H42" s="35">
        <v>-4.0803340924439047E-3</v>
      </c>
      <c r="I42" s="23">
        <v>3963.915</v>
      </c>
      <c r="J42" s="35">
        <v>-1.0075897187502569E-3</v>
      </c>
      <c r="K42" s="23"/>
    </row>
    <row r="43" spans="2:11" s="21" customFormat="1" x14ac:dyDescent="0.25">
      <c r="B43" s="21" t="s">
        <v>115</v>
      </c>
      <c r="F43" s="22">
        <v>386.99099999999999</v>
      </c>
      <c r="G43" s="23">
        <v>474.16300000000001</v>
      </c>
      <c r="H43" s="35">
        <v>-0.18384395239611695</v>
      </c>
      <c r="I43" s="23">
        <v>390.58199999999999</v>
      </c>
      <c r="J43" s="35">
        <v>-9.1939720724457663E-3</v>
      </c>
      <c r="K43" s="23"/>
    </row>
    <row r="44" spans="2:11" s="21" customFormat="1" x14ac:dyDescent="0.25">
      <c r="B44" s="21" t="s">
        <v>23</v>
      </c>
      <c r="F44" s="22">
        <v>44468.531999999999</v>
      </c>
      <c r="G44" s="23">
        <v>41707.294999999998</v>
      </c>
      <c r="H44" s="35">
        <v>6.6205132699207692E-2</v>
      </c>
      <c r="I44" s="23">
        <v>43232.59</v>
      </c>
      <c r="J44" s="35">
        <v>2.8588201632148369E-2</v>
      </c>
      <c r="K44" s="23"/>
    </row>
    <row r="45" spans="2:11" s="21" customFormat="1" x14ac:dyDescent="0.25">
      <c r="B45" s="21" t="s">
        <v>124</v>
      </c>
      <c r="F45" s="22">
        <v>2882.665</v>
      </c>
      <c r="G45" s="23">
        <v>3090.192</v>
      </c>
      <c r="H45" s="35">
        <v>-6.715666858240521E-2</v>
      </c>
      <c r="I45" s="23">
        <v>2873.6529999999998</v>
      </c>
      <c r="J45" s="35">
        <v>3.1360780163784963E-3</v>
      </c>
      <c r="K45" s="23"/>
    </row>
    <row r="46" spans="2:11" x14ac:dyDescent="0.25">
      <c r="B46" s="21" t="s">
        <v>116</v>
      </c>
      <c r="C46" s="21"/>
      <c r="D46" s="21"/>
      <c r="E46" s="21"/>
      <c r="F46" s="22">
        <v>644.48500000000001</v>
      </c>
      <c r="G46" s="23">
        <v>544.95799999999997</v>
      </c>
      <c r="H46" s="35">
        <v>0.18263242304911587</v>
      </c>
      <c r="I46" s="23">
        <v>557.428</v>
      </c>
      <c r="J46" s="35">
        <v>0.15617622365579065</v>
      </c>
      <c r="K46" s="11"/>
    </row>
    <row r="47" spans="2:11" x14ac:dyDescent="0.25">
      <c r="B47" s="1" t="s">
        <v>18</v>
      </c>
      <c r="F47" s="22">
        <v>154.255</v>
      </c>
      <c r="G47" s="11">
        <v>147.32900000000001</v>
      </c>
      <c r="H47" s="35">
        <v>4.7010432433532978E-2</v>
      </c>
      <c r="I47" s="11">
        <v>131.33699999999999</v>
      </c>
      <c r="J47" s="35">
        <v>0.1744976663088087</v>
      </c>
      <c r="K47" s="11"/>
    </row>
    <row r="48" spans="2:11" x14ac:dyDescent="0.25">
      <c r="B48" s="19" t="s">
        <v>125</v>
      </c>
      <c r="F48" s="22">
        <v>601.31500000000005</v>
      </c>
      <c r="G48" s="11">
        <v>610.87900000000002</v>
      </c>
      <c r="H48" s="35">
        <v>-1.5656128300367111E-2</v>
      </c>
      <c r="I48" s="11">
        <v>592.21699999999998</v>
      </c>
      <c r="J48" s="35">
        <v>1.5362612015528132E-2</v>
      </c>
      <c r="K48" s="11"/>
    </row>
    <row r="49" spans="2:11" x14ac:dyDescent="0.25">
      <c r="B49" s="1" t="s">
        <v>106</v>
      </c>
      <c r="F49" s="22">
        <v>499.916</v>
      </c>
      <c r="G49" s="11">
        <v>553.42399999999998</v>
      </c>
      <c r="H49" s="35">
        <v>-9.6685362398450381E-2</v>
      </c>
      <c r="I49" s="11">
        <v>500.52</v>
      </c>
      <c r="J49" s="35">
        <v>-1.2067449852153356E-3</v>
      </c>
      <c r="K49" s="11"/>
    </row>
    <row r="50" spans="2:11" x14ac:dyDescent="0.25">
      <c r="B50" s="19" t="s">
        <v>126</v>
      </c>
      <c r="F50" s="22">
        <v>313.96300000000002</v>
      </c>
      <c r="G50" s="11">
        <v>269.447</v>
      </c>
      <c r="H50" s="35">
        <v>0.16521245365507875</v>
      </c>
      <c r="I50" s="11">
        <v>285.05399999999997</v>
      </c>
      <c r="J50" s="35">
        <v>0.10141587208037794</v>
      </c>
      <c r="K50" s="11"/>
    </row>
    <row r="51" spans="2:11" s="6" customFormat="1" ht="17.25" x14ac:dyDescent="0.3">
      <c r="B51" s="19" t="s">
        <v>127</v>
      </c>
      <c r="C51" s="1"/>
      <c r="D51" s="1"/>
      <c r="E51" s="1"/>
      <c r="F51" s="22">
        <v>166.80600000000001</v>
      </c>
      <c r="G51" s="11">
        <v>198.15899999999999</v>
      </c>
      <c r="H51" s="35">
        <v>-0.15822142824701368</v>
      </c>
      <c r="I51" s="11">
        <v>195.84299999999999</v>
      </c>
      <c r="J51" s="35">
        <v>-0.14826672385533302</v>
      </c>
      <c r="K51" s="40"/>
    </row>
    <row r="52" spans="2:11" ht="17.25" x14ac:dyDescent="0.3">
      <c r="B52" s="6" t="s">
        <v>128</v>
      </c>
      <c r="C52" s="6"/>
      <c r="D52" s="6"/>
      <c r="E52" s="6"/>
      <c r="F52" s="18">
        <v>54166.131000000001</v>
      </c>
      <c r="G52" s="40">
        <v>51646.172999999995</v>
      </c>
      <c r="H52" s="39">
        <v>4.879273436194409E-2</v>
      </c>
      <c r="I52" s="40">
        <v>52798.920999999988</v>
      </c>
      <c r="J52" s="39">
        <v>2.5894657960908285E-2</v>
      </c>
      <c r="K52" s="25"/>
    </row>
    <row r="53" spans="2:11" x14ac:dyDescent="0.25">
      <c r="B53" s="19" t="s">
        <v>8</v>
      </c>
      <c r="C53" s="19"/>
      <c r="D53" s="19"/>
      <c r="E53" s="19"/>
      <c r="F53" s="20">
        <v>5363.6790000000001</v>
      </c>
      <c r="G53" s="25">
        <v>5184.5290000000005</v>
      </c>
      <c r="H53" s="35">
        <v>3.455473004394416E-2</v>
      </c>
      <c r="I53" s="25">
        <v>5256.69</v>
      </c>
      <c r="J53" s="35">
        <v>2.0352921705483862E-2</v>
      </c>
      <c r="K53" s="25"/>
    </row>
    <row r="54" spans="2:11" x14ac:dyDescent="0.25">
      <c r="B54" s="19" t="s">
        <v>143</v>
      </c>
      <c r="C54" s="19"/>
      <c r="D54" s="19"/>
      <c r="E54" s="19"/>
      <c r="F54" s="20">
        <v>423.00900000000001</v>
      </c>
      <c r="G54" s="25">
        <v>308.971</v>
      </c>
      <c r="H54" s="35">
        <v>0.36908965566347662</v>
      </c>
      <c r="I54" s="25">
        <v>311.85300000000001</v>
      </c>
      <c r="J54" s="35">
        <v>0.35643716751161603</v>
      </c>
      <c r="K54" s="25"/>
    </row>
    <row r="55" spans="2:11" s="6" customFormat="1" ht="17.25" x14ac:dyDescent="0.3">
      <c r="B55" s="19" t="s">
        <v>65</v>
      </c>
      <c r="C55" s="19"/>
      <c r="D55" s="19"/>
      <c r="E55" s="19"/>
      <c r="F55" s="20">
        <v>10.375</v>
      </c>
      <c r="G55" s="25">
        <v>8.3109999999999999</v>
      </c>
      <c r="H55" s="35">
        <v>0.24834556611719405</v>
      </c>
      <c r="I55" s="25">
        <v>10.984999999999999</v>
      </c>
      <c r="J55" s="35">
        <v>-5.5530268548020012E-2</v>
      </c>
      <c r="K55" s="27"/>
    </row>
    <row r="56" spans="2:11" s="6" customFormat="1" ht="17.25" x14ac:dyDescent="0.3">
      <c r="B56" s="6" t="s">
        <v>129</v>
      </c>
      <c r="F56" s="18">
        <v>5797.0630000000001</v>
      </c>
      <c r="G56" s="27">
        <v>5501.8109999999997</v>
      </c>
      <c r="H56" s="39">
        <v>5.3664511558103367E-2</v>
      </c>
      <c r="I56" s="27">
        <v>5579.5279999999993</v>
      </c>
      <c r="J56" s="39">
        <v>3.8988064940260303E-2</v>
      </c>
      <c r="K56" s="27"/>
    </row>
    <row r="57" spans="2:11" ht="17.25" x14ac:dyDescent="0.3">
      <c r="B57" s="6" t="s">
        <v>130</v>
      </c>
      <c r="C57" s="6"/>
      <c r="D57" s="6"/>
      <c r="E57" s="6"/>
      <c r="F57" s="18">
        <v>59963.194000000003</v>
      </c>
      <c r="G57" s="27">
        <v>57147.983999999997</v>
      </c>
      <c r="H57" s="39">
        <v>4.9261755235320503E-2</v>
      </c>
      <c r="I57" s="27">
        <v>58378.448999999986</v>
      </c>
      <c r="J57" s="39">
        <v>2.7146062068213128E-2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53</v>
      </c>
    </row>
    <row r="12" spans="2:9" ht="17.25" x14ac:dyDescent="0.3">
      <c r="B12" s="6" t="s">
        <v>15</v>
      </c>
      <c r="G12" s="4"/>
    </row>
    <row r="13" spans="2:9" x14ac:dyDescent="0.25">
      <c r="B13" s="73" t="s">
        <v>50</v>
      </c>
      <c r="G13" s="4"/>
    </row>
    <row r="14" spans="2:9" x14ac:dyDescent="0.25">
      <c r="B14" s="7"/>
      <c r="C14" s="7"/>
      <c r="D14" s="7"/>
      <c r="E14" s="7"/>
      <c r="F14" s="8" t="str">
        <f>+'KF-B'!E14</f>
        <v>1T19</v>
      </c>
      <c r="G14" s="9" t="str">
        <f>+'KF-B'!F14</f>
        <v>1T18</v>
      </c>
      <c r="H14" s="9" t="s">
        <v>0</v>
      </c>
    </row>
    <row r="15" spans="2:9" x14ac:dyDescent="0.25">
      <c r="B15" s="1" t="s">
        <v>23</v>
      </c>
      <c r="F15" s="10">
        <v>44468.531999999999</v>
      </c>
      <c r="G15" s="11">
        <v>41707.294999999998</v>
      </c>
      <c r="H15" s="35">
        <v>6.6205132699207692E-2</v>
      </c>
      <c r="I15" s="12"/>
    </row>
    <row r="16" spans="2:9" s="5" customFormat="1" x14ac:dyDescent="0.25">
      <c r="B16" s="5" t="s">
        <v>44</v>
      </c>
      <c r="F16" s="17">
        <v>43333.869689369996</v>
      </c>
      <c r="G16" s="37">
        <v>40220.872779140002</v>
      </c>
      <c r="H16" s="38">
        <v>7.7397547470538841E-2</v>
      </c>
    </row>
    <row r="17" spans="2:11" x14ac:dyDescent="0.25">
      <c r="B17" s="1" t="s">
        <v>56</v>
      </c>
      <c r="F17" s="10">
        <v>2708.4639999999999</v>
      </c>
      <c r="G17" s="11">
        <v>2336.7860000000001</v>
      </c>
      <c r="H17" s="35">
        <v>0.15905521515448995</v>
      </c>
    </row>
    <row r="18" spans="2:11" x14ac:dyDescent="0.25">
      <c r="B18" s="1" t="s">
        <v>57</v>
      </c>
      <c r="F18" s="10">
        <v>40625.405689369996</v>
      </c>
      <c r="G18" s="11">
        <v>37884.086779140001</v>
      </c>
      <c r="H18" s="35">
        <v>7.2360696622082443E-2</v>
      </c>
    </row>
    <row r="19" spans="2:11" s="21" customFormat="1" x14ac:dyDescent="0.25">
      <c r="B19" s="21" t="s">
        <v>131</v>
      </c>
      <c r="F19" s="22">
        <v>30301.904999999999</v>
      </c>
      <c r="G19" s="23">
        <v>26796.756000000001</v>
      </c>
      <c r="H19" s="41">
        <v>0.13080497504996491</v>
      </c>
    </row>
    <row r="20" spans="2:11" s="21" customFormat="1" x14ac:dyDescent="0.25">
      <c r="B20" s="21" t="s">
        <v>132</v>
      </c>
      <c r="F20" s="22">
        <v>9045.3719999999994</v>
      </c>
      <c r="G20" s="23">
        <v>10297.88114695</v>
      </c>
      <c r="H20" s="41">
        <v>-0.1216278503389957</v>
      </c>
    </row>
    <row r="21" spans="2:11" s="21" customFormat="1" x14ac:dyDescent="0.25">
      <c r="B21" s="21" t="s">
        <v>133</v>
      </c>
      <c r="F21" s="22">
        <v>1276.82</v>
      </c>
      <c r="G21" s="23">
        <v>787.75099999999998</v>
      </c>
      <c r="H21" s="41">
        <v>0.62084211889289898</v>
      </c>
      <c r="K21" s="64"/>
    </row>
    <row r="22" spans="2:11" x14ac:dyDescent="0.25">
      <c r="B22" s="1" t="s">
        <v>10</v>
      </c>
      <c r="F22" s="10">
        <v>32851.904999999999</v>
      </c>
      <c r="G22" s="11">
        <v>28992.599000000002</v>
      </c>
      <c r="H22" s="35">
        <v>0.13311348872172513</v>
      </c>
    </row>
    <row r="23" spans="2:11" x14ac:dyDescent="0.25">
      <c r="B23" s="1" t="s">
        <v>11</v>
      </c>
      <c r="F23" s="10">
        <v>10480.655999999999</v>
      </c>
      <c r="G23" s="11">
        <v>11226.575146949999</v>
      </c>
      <c r="H23" s="35">
        <v>-6.6442270878367515E-2</v>
      </c>
    </row>
    <row r="24" spans="2:11" x14ac:dyDescent="0.25">
      <c r="B24" s="1" t="s">
        <v>24</v>
      </c>
      <c r="F24" s="10">
        <v>19466.687175799994</v>
      </c>
      <c r="G24" s="11">
        <v>19461.609094179999</v>
      </c>
      <c r="H24" s="35">
        <v>2.609281481003034E-4</v>
      </c>
    </row>
    <row r="25" spans="2:11" s="5" customFormat="1" x14ac:dyDescent="0.25">
      <c r="B25" s="5" t="s">
        <v>25</v>
      </c>
      <c r="F25" s="17">
        <v>62800.556865169987</v>
      </c>
      <c r="G25" s="37">
        <v>59682.481873320001</v>
      </c>
      <c r="H25" s="38">
        <v>5.2244392223304459E-2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28</v>
      </c>
      <c r="G33" s="4"/>
    </row>
    <row r="34" spans="2:8" x14ac:dyDescent="0.25">
      <c r="B34" s="73" t="s">
        <v>50</v>
      </c>
      <c r="G34" s="4"/>
    </row>
    <row r="35" spans="2:8" x14ac:dyDescent="0.25">
      <c r="B35" s="7"/>
      <c r="C35" s="7"/>
      <c r="D35" s="7"/>
      <c r="E35" s="7"/>
      <c r="F35" s="8" t="str">
        <f>+F14</f>
        <v>1T19</v>
      </c>
      <c r="G35" s="9" t="str">
        <f>+'KF-B'!F36</f>
        <v>4T18</v>
      </c>
      <c r="H35" s="9" t="s">
        <v>0</v>
      </c>
    </row>
    <row r="36" spans="2:8" x14ac:dyDescent="0.25">
      <c r="B36" s="1" t="s">
        <v>23</v>
      </c>
      <c r="F36" s="10">
        <f>+F15</f>
        <v>44468.531999999999</v>
      </c>
      <c r="G36" s="11">
        <v>43232.59</v>
      </c>
      <c r="H36" s="35">
        <v>2.8588201632148369E-2</v>
      </c>
    </row>
    <row r="37" spans="2:8" x14ac:dyDescent="0.25">
      <c r="B37" s="5" t="s">
        <v>44</v>
      </c>
      <c r="C37" s="5"/>
      <c r="D37" s="5"/>
      <c r="E37" s="5"/>
      <c r="F37" s="17">
        <f t="shared" ref="F37:F46" si="0">+F16</f>
        <v>43333.869689369996</v>
      </c>
      <c r="G37" s="37">
        <v>42103.80057195</v>
      </c>
      <c r="H37" s="38">
        <v>2.9215156368555428E-2</v>
      </c>
    </row>
    <row r="38" spans="2:8" x14ac:dyDescent="0.25">
      <c r="B38" s="1" t="s">
        <v>56</v>
      </c>
      <c r="F38" s="10">
        <f t="shared" si="0"/>
        <v>2708.4639999999999</v>
      </c>
      <c r="G38" s="11">
        <v>2436.4319999999998</v>
      </c>
      <c r="H38" s="35">
        <v>0.11165179245716694</v>
      </c>
    </row>
    <row r="39" spans="2:8" x14ac:dyDescent="0.25">
      <c r="B39" s="1" t="s">
        <v>57</v>
      </c>
      <c r="F39" s="10">
        <f t="shared" si="0"/>
        <v>40625.405689369996</v>
      </c>
      <c r="G39" s="11">
        <v>39667.368571949999</v>
      </c>
      <c r="H39" s="35">
        <v>2.4151768869726808E-2</v>
      </c>
    </row>
    <row r="40" spans="2:8" x14ac:dyDescent="0.25">
      <c r="B40" s="21" t="s">
        <v>131</v>
      </c>
      <c r="C40" s="21"/>
      <c r="D40" s="21"/>
      <c r="E40" s="21"/>
      <c r="F40" s="22">
        <f t="shared" si="0"/>
        <v>30301.904999999999</v>
      </c>
      <c r="G40" s="23">
        <v>29316.383999999998</v>
      </c>
      <c r="H40" s="41">
        <v>3.3616731176669079E-2</v>
      </c>
    </row>
    <row r="41" spans="2:8" x14ac:dyDescent="0.25">
      <c r="B41" s="21" t="s">
        <v>132</v>
      </c>
      <c r="C41" s="21"/>
      <c r="D41" s="21"/>
      <c r="E41" s="21"/>
      <c r="F41" s="22">
        <f t="shared" si="0"/>
        <v>9045.3719999999994</v>
      </c>
      <c r="G41" s="23">
        <v>9292.11598495</v>
      </c>
      <c r="H41" s="41">
        <v>-2.6554122371012179E-2</v>
      </c>
    </row>
    <row r="42" spans="2:8" x14ac:dyDescent="0.25">
      <c r="B42" s="21" t="s">
        <v>133</v>
      </c>
      <c r="C42" s="21"/>
      <c r="D42" s="21"/>
      <c r="E42" s="21"/>
      <c r="F42" s="22">
        <f t="shared" si="0"/>
        <v>1276.82</v>
      </c>
      <c r="G42" s="23">
        <v>938.99599999999998</v>
      </c>
      <c r="H42" s="41">
        <v>0.35977150062407071</v>
      </c>
    </row>
    <row r="43" spans="2:8" x14ac:dyDescent="0.25">
      <c r="B43" s="1" t="s">
        <v>10</v>
      </c>
      <c r="F43" s="10">
        <f t="shared" si="0"/>
        <v>32851.904999999999</v>
      </c>
      <c r="G43" s="11">
        <v>31632.461001968637</v>
      </c>
      <c r="H43" s="35">
        <v>3.8550399159757776E-2</v>
      </c>
    </row>
    <row r="44" spans="2:8" x14ac:dyDescent="0.25">
      <c r="B44" s="1" t="s">
        <v>11</v>
      </c>
      <c r="F44" s="10">
        <f t="shared" si="0"/>
        <v>10480.655999999999</v>
      </c>
      <c r="G44" s="11">
        <v>10351.466982981361</v>
      </c>
      <c r="H44" s="35">
        <v>1.2480261708899265E-2</v>
      </c>
    </row>
    <row r="45" spans="2:8" x14ac:dyDescent="0.25">
      <c r="B45" s="1" t="s">
        <v>24</v>
      </c>
      <c r="F45" s="10">
        <f t="shared" si="0"/>
        <v>19466.687175799994</v>
      </c>
      <c r="G45" s="11">
        <v>18939.867477520005</v>
      </c>
      <c r="H45" s="35">
        <v>2.7815384606322047E-2</v>
      </c>
    </row>
    <row r="46" spans="2:8" x14ac:dyDescent="0.25">
      <c r="B46" s="5" t="s">
        <v>25</v>
      </c>
      <c r="C46" s="5"/>
      <c r="D46" s="5"/>
      <c r="E46" s="5"/>
      <c r="F46" s="17">
        <f t="shared" si="0"/>
        <v>62800.556865169987</v>
      </c>
      <c r="G46" s="37">
        <v>61043.668049470005</v>
      </c>
      <c r="H46" s="38">
        <v>2.8780852655777345E-2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54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x14ac:dyDescent="0.25">
      <c r="B14" s="7"/>
      <c r="C14" s="7"/>
      <c r="D14" s="7"/>
      <c r="E14" s="7"/>
      <c r="F14" s="8" t="str">
        <f>+'KF-B'!E14</f>
        <v>1T19</v>
      </c>
      <c r="G14" s="9" t="str">
        <f>+'KF-B'!F14</f>
        <v>1T18</v>
      </c>
      <c r="H14" s="9" t="s">
        <v>0</v>
      </c>
    </row>
    <row r="15" spans="2:8" x14ac:dyDescent="0.25">
      <c r="B15" s="5" t="s">
        <v>42</v>
      </c>
      <c r="C15" s="5"/>
      <c r="D15" s="5"/>
      <c r="E15" s="5"/>
      <c r="F15" s="17">
        <v>41640.084999999999</v>
      </c>
      <c r="G15" s="37">
        <v>41845.212</v>
      </c>
      <c r="H15" s="68">
        <v>-4.9020423172907446E-3</v>
      </c>
    </row>
    <row r="16" spans="2:8" s="21" customFormat="1" x14ac:dyDescent="0.25">
      <c r="B16" s="21" t="s">
        <v>55</v>
      </c>
      <c r="F16" s="22">
        <v>42651.921000000002</v>
      </c>
      <c r="G16" s="23">
        <v>42941.616999999998</v>
      </c>
      <c r="H16" s="26">
        <v>-6.7462759960807972E-3</v>
      </c>
    </row>
    <row r="17" spans="2:8" x14ac:dyDescent="0.25">
      <c r="B17" s="1" t="s">
        <v>56</v>
      </c>
      <c r="F17" s="10">
        <v>3278.4429999999975</v>
      </c>
      <c r="G17" s="11">
        <v>2917.2390000000041</v>
      </c>
      <c r="H17" s="26">
        <v>0.12381707498082695</v>
      </c>
    </row>
    <row r="18" spans="2:8" x14ac:dyDescent="0.25">
      <c r="B18" s="1" t="s">
        <v>57</v>
      </c>
      <c r="F18" s="10">
        <v>39373.478000000003</v>
      </c>
      <c r="G18" s="11">
        <v>40024.377999999997</v>
      </c>
      <c r="H18" s="26">
        <v>-1.6262588765276864E-2</v>
      </c>
    </row>
    <row r="19" spans="2:8" x14ac:dyDescent="0.25">
      <c r="B19" s="21" t="s">
        <v>58</v>
      </c>
      <c r="C19" s="21"/>
      <c r="D19" s="21"/>
      <c r="E19" s="21"/>
      <c r="F19" s="22">
        <v>32565.302</v>
      </c>
      <c r="G19" s="23">
        <v>32971.906000000003</v>
      </c>
      <c r="H19" s="66">
        <v>-1.2331831832833817E-2</v>
      </c>
    </row>
    <row r="20" spans="2:8" x14ac:dyDescent="0.25">
      <c r="B20" s="21" t="s">
        <v>59</v>
      </c>
      <c r="C20" s="21"/>
      <c r="D20" s="21"/>
      <c r="E20" s="21"/>
      <c r="F20" s="22">
        <v>6808.1760000000031</v>
      </c>
      <c r="G20" s="23">
        <v>7052.4719999999943</v>
      </c>
      <c r="H20" s="66">
        <v>-3.4639768864022646E-2</v>
      </c>
    </row>
    <row r="21" spans="2:8" x14ac:dyDescent="0.25">
      <c r="B21" s="5" t="s">
        <v>60</v>
      </c>
      <c r="C21" s="5"/>
      <c r="D21" s="5"/>
      <c r="E21" s="5"/>
      <c r="F21" s="17">
        <v>31328.82</v>
      </c>
      <c r="G21" s="37">
        <v>31084.902999999998</v>
      </c>
      <c r="H21" s="68">
        <v>7.8467994576016942E-3</v>
      </c>
    </row>
    <row r="22" spans="2:8" x14ac:dyDescent="0.25">
      <c r="B22" s="21" t="s">
        <v>58</v>
      </c>
      <c r="C22" s="21"/>
      <c r="D22" s="21"/>
      <c r="E22" s="21"/>
      <c r="F22" s="22">
        <v>29321.207999999999</v>
      </c>
      <c r="G22" s="23">
        <v>29268.506000000001</v>
      </c>
      <c r="H22" s="66">
        <v>1.8006385430127114E-3</v>
      </c>
    </row>
    <row r="23" spans="2:8" x14ac:dyDescent="0.25">
      <c r="B23" s="21" t="s">
        <v>59</v>
      </c>
      <c r="C23" s="21"/>
      <c r="D23" s="21"/>
      <c r="E23" s="21"/>
      <c r="F23" s="22">
        <v>2007.612000000001</v>
      </c>
      <c r="G23" s="23">
        <v>1816.3969999999972</v>
      </c>
      <c r="H23" s="66">
        <v>0.10527158985618446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3" t="s">
        <v>50</v>
      </c>
      <c r="G31" s="4"/>
    </row>
    <row r="32" spans="2:8" x14ac:dyDescent="0.25">
      <c r="B32" s="7"/>
      <c r="C32" s="7"/>
      <c r="D32" s="7"/>
      <c r="E32" s="7"/>
      <c r="F32" s="8" t="str">
        <f>+F14</f>
        <v>1T19</v>
      </c>
      <c r="G32" s="9" t="str">
        <f>+'KF-B'!F36</f>
        <v>4T18</v>
      </c>
      <c r="H32" s="9" t="s">
        <v>0</v>
      </c>
    </row>
    <row r="33" spans="2:8" x14ac:dyDescent="0.25">
      <c r="B33" s="5" t="s">
        <v>42</v>
      </c>
      <c r="C33" s="5"/>
      <c r="D33" s="5"/>
      <c r="E33" s="5"/>
      <c r="F33" s="17">
        <f>+F15</f>
        <v>41640.084999999999</v>
      </c>
      <c r="G33" s="37">
        <v>41239.483999999997</v>
      </c>
      <c r="H33" s="68">
        <v>9.7140158203725679E-3</v>
      </c>
    </row>
    <row r="34" spans="2:8" x14ac:dyDescent="0.25">
      <c r="B34" s="21" t="s">
        <v>55</v>
      </c>
      <c r="C34" s="21"/>
      <c r="D34" s="21"/>
      <c r="E34" s="21"/>
      <c r="F34" s="22">
        <f t="shared" ref="F34:F41" si="0">+F16</f>
        <v>42651.921000000002</v>
      </c>
      <c r="G34" s="23">
        <v>42232.589</v>
      </c>
      <c r="H34" s="26">
        <v>9.9291094846210015E-3</v>
      </c>
    </row>
    <row r="35" spans="2:8" x14ac:dyDescent="0.25">
      <c r="B35" s="1" t="s">
        <v>56</v>
      </c>
      <c r="F35" s="10">
        <f t="shared" si="0"/>
        <v>3278.4429999999975</v>
      </c>
      <c r="G35" s="11">
        <v>2551.2130000000016</v>
      </c>
      <c r="H35" s="26">
        <v>0.2850526396659141</v>
      </c>
    </row>
    <row r="36" spans="2:8" x14ac:dyDescent="0.25">
      <c r="B36" s="1" t="s">
        <v>57</v>
      </c>
      <c r="F36" s="10">
        <f t="shared" si="0"/>
        <v>39373.478000000003</v>
      </c>
      <c r="G36" s="11">
        <v>39681.375999999997</v>
      </c>
      <c r="H36" s="26">
        <v>-7.7592571386635445E-3</v>
      </c>
    </row>
    <row r="37" spans="2:8" x14ac:dyDescent="0.25">
      <c r="B37" s="21" t="s">
        <v>58</v>
      </c>
      <c r="C37" s="21"/>
      <c r="D37" s="21"/>
      <c r="E37" s="21"/>
      <c r="F37" s="22">
        <f t="shared" si="0"/>
        <v>32565.302</v>
      </c>
      <c r="G37" s="23">
        <v>32574.435000000001</v>
      </c>
      <c r="H37" s="66">
        <v>-2.8037324361884775E-4</v>
      </c>
    </row>
    <row r="38" spans="2:8" x14ac:dyDescent="0.25">
      <c r="B38" s="21" t="s">
        <v>59</v>
      </c>
      <c r="C38" s="21"/>
      <c r="D38" s="21"/>
      <c r="E38" s="21"/>
      <c r="F38" s="22">
        <f t="shared" si="0"/>
        <v>6808.1760000000031</v>
      </c>
      <c r="G38" s="23">
        <v>7106.9409999999953</v>
      </c>
      <c r="H38" s="66">
        <v>-4.2038480409502865E-2</v>
      </c>
    </row>
    <row r="39" spans="2:8" x14ac:dyDescent="0.25">
      <c r="B39" s="5" t="s">
        <v>60</v>
      </c>
      <c r="C39" s="5"/>
      <c r="D39" s="5"/>
      <c r="E39" s="5"/>
      <c r="F39" s="17">
        <f t="shared" si="0"/>
        <v>31328.82</v>
      </c>
      <c r="G39" s="37">
        <v>31248.185000000001</v>
      </c>
      <c r="H39" s="68">
        <v>2.5804698736902054E-3</v>
      </c>
    </row>
    <row r="40" spans="2:8" x14ac:dyDescent="0.25">
      <c r="B40" s="21" t="s">
        <v>58</v>
      </c>
      <c r="C40" s="21"/>
      <c r="D40" s="21"/>
      <c r="E40" s="21"/>
      <c r="F40" s="22">
        <f t="shared" si="0"/>
        <v>29321.207999999999</v>
      </c>
      <c r="G40" s="23">
        <v>29248.715</v>
      </c>
      <c r="H40" s="66">
        <v>2.4785020470130537E-3</v>
      </c>
    </row>
    <row r="41" spans="2:8" x14ac:dyDescent="0.25">
      <c r="B41" s="21" t="s">
        <v>59</v>
      </c>
      <c r="C41" s="21"/>
      <c r="D41" s="21"/>
      <c r="E41" s="21"/>
      <c r="F41" s="22">
        <f t="shared" si="0"/>
        <v>2007.612000000001</v>
      </c>
      <c r="G41" s="23">
        <v>1999.4700000000012</v>
      </c>
      <c r="H41" s="66">
        <v>4.0720791009616342E-3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Morosidad!Área_de_impresión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2019-05-13T15:30:11Z</dcterms:modified>
</cp:coreProperties>
</file>